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VDV\Desktop\Airbus\"/>
    </mc:Choice>
  </mc:AlternateContent>
  <xr:revisionPtr revIDLastSave="0" documentId="8_{57BD41DF-AB7F-4682-A962-3453E67BC0BC}" xr6:coauthVersionLast="41" xr6:coauthVersionMax="41" xr10:uidLastSave="{00000000-0000-0000-0000-000000000000}"/>
  <bookViews>
    <workbookView xWindow="2688" yWindow="2688" windowWidth="17280" windowHeight="9024" xr2:uid="{6409F59C-991A-4F01-9C48-F203794BAF05}"/>
  </bookViews>
  <sheets>
    <sheet name="NBB.Stat ex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80" i="1" l="1"/>
  <c r="L80" i="1"/>
  <c r="K80" i="1"/>
  <c r="J80" i="1"/>
  <c r="I80" i="1"/>
  <c r="N24" i="1"/>
  <c r="A1" i="1"/>
</calcChain>
</file>

<file path=xl/sharedStrings.xml><?xml version="1.0" encoding="utf-8"?>
<sst xmlns="http://schemas.openxmlformats.org/spreadsheetml/2006/main" count="419" uniqueCount="93">
  <si>
    <t>Sorry, the query is too large to fit into the Excel cell. You will not be able to update your table with the .Stat Populator.</t>
  </si>
  <si>
    <t>Dataset: Foreign trade - Belgium - National concept</t>
  </si>
  <si>
    <t>Territory</t>
  </si>
  <si>
    <t>Belgium</t>
  </si>
  <si>
    <t>Concept</t>
  </si>
  <si>
    <t>National</t>
  </si>
  <si>
    <t>Datatype</t>
  </si>
  <si>
    <t>Value in euro</t>
  </si>
  <si>
    <t>Frequency</t>
  </si>
  <si>
    <t>Annual</t>
  </si>
  <si>
    <t>Flow</t>
  </si>
  <si>
    <t>Exports</t>
  </si>
  <si>
    <t>Country</t>
  </si>
  <si>
    <t>World (all entities)</t>
  </si>
  <si>
    <t xml:space="preserve">  United States</t>
  </si>
  <si>
    <t>Time</t>
  </si>
  <si>
    <t>2014</t>
  </si>
  <si>
    <t>2015</t>
  </si>
  <si>
    <t>2016</t>
  </si>
  <si>
    <t>2017</t>
  </si>
  <si>
    <t>2018</t>
  </si>
  <si>
    <t>Products</t>
  </si>
  <si>
    <t/>
  </si>
  <si>
    <t>04031051: Yogurt, whether or not concentrated, flavoured or with added fruit, nuts or cocoa, sweetened, in solid forms, of a milkfat content by weight of &lt;= 1,5%</t>
  </si>
  <si>
    <t>..</t>
  </si>
  <si>
    <t>04031053: Yogurt, whether or not concentrated, flavoured or with added fruit, nuts or cocoa, sweetened, in solid forms, of a milkfat content by weight of &gt; 1,5% but &lt;= 27%</t>
  </si>
  <si>
    <t>04031059: Yogurt, whether or not concentrated, flavoured or with added fruit, nuts or cocoa, sweetened, in solid forms, of a milkfat content by weight of &gt; 27%</t>
  </si>
  <si>
    <t>04031091: Yogurt, whether or not concentrated, flavoured or with added fruit, nuts or cocoa, sweetened, of a milkfat content by weight of &lt;= 3% (excl. in solid forms)</t>
  </si>
  <si>
    <t>04031093: Yogurt, whether or not concentrated, flavoured or with added fruit, nuts or cocoa, sweetened, of a milkfat content by weight of &gt; 3% but &lt;= 6% (excl. in solid forms)</t>
  </si>
  <si>
    <t>04031099: Yogurt, whether or not concentrated, flavoured or with added fruit, nuts or cocoa, sweetened, of a milkfat content by weight of &gt; 6% (excl. in solid forms)</t>
  </si>
  <si>
    <t>04039091: Buttermilk, curdled milk and cream, kephir and other fermented or acidified milk and cream, whether or not concentrated, flavoured or with added fruit, nuts or cocoa, whether or not sweetened, with a fat content by weight of &lt;= 3% (excl. in solid forms an</t>
  </si>
  <si>
    <t>04039093: Buttermilk, curdled milk and cream, kephir and other fermented or acidified milk and cream, whether or not concentrated, flavoured or with added fruit, nuts or cocoa, whether or not sweetened, with a fat content by weight of &gt; 3% but &lt;= 6% (excl. in solid</t>
  </si>
  <si>
    <t>04039099: Buttermilk, curdled milk and cream, kephir and other fermented or acidified milk and cream, whether or not concentrated, flavoured or with added fruit, nuts or cocoa, whether or not sweetened, with a fat content by weight of &gt; 6% (excl. in solid forms and</t>
  </si>
  <si>
    <t>04051011: Natural butter of a fat content, by weight, of &gt;= 80% but &lt;= 85%, in immediate packings of a net content of &lt;= 1 kg (excl. dehydrated butter and ghee)</t>
  </si>
  <si>
    <t>04051019: Natural butter of a fat content, by weight, of &gt;= 80% but &lt;= 85% (excl. in immediate packings of a net content of &lt;= 1 kg, and dehydrated butter and ghee)</t>
  </si>
  <si>
    <t>04052030: Dairy spreads of a fat content, by weight, of &gt;= 60% but &lt;= 75%</t>
  </si>
  <si>
    <t>04059010: Fats and oils derived from milk, of a fat content, by weight, of &gt;= 99,3% and of a water content, by weight, of &lt;= 0,5%</t>
  </si>
  <si>
    <t>04061020: Fresh cheese "unripened or uncured cheese", incl. whey cheese and curd of a fat content, by weight, of &lt;= 40%</t>
  </si>
  <si>
    <t>04061050: Fresh cheese "unripened or uncured cheese", incl. whey cheese and curd of a fat content, by weight, of &lt;= 40% (excl. Mozzarella)</t>
  </si>
  <si>
    <t>04061080: Fresh cheese "unripened or uncured cheese", incl. whey cheese and curd of a fat content, by weight, of &gt; 40%</t>
  </si>
  <si>
    <t>04062090: Grated or powdered cheese (excl. glarus herb cheese, known as Schabziger)</t>
  </si>
  <si>
    <t>04063090: Processed cheese, not grated or powdered, of a fat content, by weight, of &gt; 36% (excl. processed cheese mixtures made from Emmentaler, Gruyère and Appenzell, with or without the addition of Glarus herb cheese known as Schabziger, put up for retail sale, o</t>
  </si>
  <si>
    <t>04069032: Feta (excl. for processing)</t>
  </si>
  <si>
    <t>04069074: Maasdam of a fat content by weight of &lt;= 40% and a water content, by weight, of non-fatty matter of &gt; 47% but &lt;= 72% (excl. grated or powdered and for processing)</t>
  </si>
  <si>
    <t>04069078: Gouda, of a fat content by weight of &lt;= 40% and a water content, by weight, of non-fatty matter of &gt; 47% but &lt;= 72% (excl. grated or powdered and for processing)</t>
  </si>
  <si>
    <t>04069082: Camembert, of a fat content by weight of &lt;= 40% and a water content, by weight, of non-fatty matter of &gt; 47% but &lt;= 72% (excl. grated or powdered and for processing)</t>
  </si>
  <si>
    <t>04069092: Cheese, of a fat content by weight of &lt;= 40% and a water content, by weight, of non-fatty matter of &gt; 62% but &lt;= 72%, n.e.s.</t>
  </si>
  <si>
    <t>04069099: Cheese of a fat content by weight of &gt; 40%, n.e.s.</t>
  </si>
  <si>
    <t>09012100: Roasted coffee (excl. decaffeinated)</t>
  </si>
  <si>
    <t>09012200: Roasted, decaffeinated coffee</t>
  </si>
  <si>
    <t>15091020: Extra virgin olive oil obtained from the fruit of the olive tree solely by mechanical or other physical means under conditions that do not lead to deterioration of the oil, untreated (excl. lampante oil)</t>
  </si>
  <si>
    <t>16024190: Prepared or preserved hams and cuts thereof, of swine (excl. domestic)</t>
  </si>
  <si>
    <t>16024911: Prepared or preserved domestic swine loins and parts thereof, incl. mixtures of loins or hams (excl. collars)</t>
  </si>
  <si>
    <t>16024913: Prepared or preserved domestic swine collars and parts thereof, incl. mixtures of collars and shoulders</t>
  </si>
  <si>
    <t>16024990: Prepared or preserved meat, offal and mixtures of swine (excl. domestic, hams, shoulders and parts thereof, sausages and similar products, finely homogenised preparations put up for retail sale as infant food or for dietetic purposes, in containers of a n</t>
  </si>
  <si>
    <t>16055600: Clams, cockles and arkshells, prepared or preserved (excl. smoked)</t>
  </si>
  <si>
    <t>16055900: Molluscs, prepared or preserved (excl. smoked, oysters, scallops, mussels, cuttle fish, squid, octopus, abalone, snails, and clams, cockles and arkshells)</t>
  </si>
  <si>
    <t>19053111: Sweet biscuits, whether or not containing cocoa, coated or covered with chocolate or cocoa preparations, in immediate packings of &lt;= 85 g</t>
  </si>
  <si>
    <t>19053119: Sweet biscuits, whether or not containing cocoa, coated or covered with chocolate or cocoa preparations, in immediate packings of &gt; 85 g</t>
  </si>
  <si>
    <t>19053130: Sweet biscuits, whether or not containing cocoa, containing &gt;= 8% milkfats (excl. coated or covered with chocolate or cocoa preparations)</t>
  </si>
  <si>
    <t>19053191: Sweet sandwich biscuits, whether or not containing cocoa, containing &lt; 8% milkfats (excl. coated or covered with chocolate or cocoa preparations)</t>
  </si>
  <si>
    <t>19053199: Sweet biscuits, whether or not containing cocoa, containing &lt; 8% milkfats (excl. coated or covered with chocolate or cocoa preparations and sandwich biscuits)</t>
  </si>
  <si>
    <t>19053205: Waffles and wafers of a water content, by weight, of &gt; 10%</t>
  </si>
  <si>
    <t>19053211: Waffles and wafers, whether or not containing cocoa, coated or covered with chocolate or cocoa preparations, in immediate packings of &lt;= 85 g (excl. of a water content, by weight, of &gt; 10%)</t>
  </si>
  <si>
    <t>19053219: Waffles and wafers, whether or not containing cocoa, coated or covered with chocolate or cocoa preparations (excl. in immediate packings of &lt;= 85 g and waffles and wafers of a water content, by weight, of &gt; 10%)</t>
  </si>
  <si>
    <t>19053291: Waffles and wafers, salted, whether or not filled (excl. of a water content, by weight, of &gt; 10%)</t>
  </si>
  <si>
    <t>19053299: Waffles and wafers, whether or not containing cocoa, whether or not filled (excl. coated or covered with chocolate or cocoa preparations, salted and those with water content of &gt; 10%)</t>
  </si>
  <si>
    <t>20057000: Olives, prepared or preserved otherwise than by vinegar or acetic acid (excl. frozen)</t>
  </si>
  <si>
    <t>20084011: Pears, prepared or preserved, containing added spirit, with sugar content of &gt; 13% and actual alcoholic strength of &lt;= 11,85% mas, in immediate packings of a net content of &gt; 1 kg</t>
  </si>
  <si>
    <t>20084021: Pears, prepared or preserved, containing added spirit, with actual alcoholic strength of &lt;= 11,85% mas, in immediate packings of a net content of &gt; 1 kg (excl. sugar content of &gt; 13%)</t>
  </si>
  <si>
    <t>20084031: Pears, prepared or preserved, containing added spirit, with sugar content of &gt; 15%, in immediate packings of a net content of &lt;= 1 kg</t>
  </si>
  <si>
    <t>20084039: Pears, prepared or preserved, containing added spirit, in immediate packings of a net content of &lt;= 1 kg (excl. sugar content of &gt; 15%)</t>
  </si>
  <si>
    <t>20084051: Pears, prepared or preserved, containing no spirit but with added sugar, with sugar content of &gt; 13%, in immediate packings of a net content of &gt; 1 kg</t>
  </si>
  <si>
    <t>20084059: Pears, prepared or preserved, containing no spirit but with added sugar, with sugar content of &lt;= 13%, in immediate packings of a net content of &gt; 1 kg</t>
  </si>
  <si>
    <t>20084071: Pears, prepared or preserved, containing no spirit but with added sugar, with sugar content of &gt; 15%, in immediate packings of a net content of &lt;= 1 kg</t>
  </si>
  <si>
    <t>20084079: Pears, prepared or preserved, containing no spirit but with added sugar, with sugar content of &lt;= 15%, in immediate packings of a net content of &lt;= 1 kg</t>
  </si>
  <si>
    <t>20084090: Pears, prepared or preserved, not containing added spirit or added sugar</t>
  </si>
  <si>
    <t>20086011: Cherries, prepared or preserved, containing added spirit, with sugar content of &gt; 9% and actual alcoholic strength of &lt;= 11,85% mas</t>
  </si>
  <si>
    <t>20086019: Cherries, prepared or preserved, containing added spirit, with sugar content of &gt; 9% and actual alcoholic strength of &gt; 11,85% mas</t>
  </si>
  <si>
    <t>20086039: Cherries, prepared or preserved, containing added spirit, with actual alcoholic strength of &gt; 11,85% mas (excl. sugar content of &gt; 9%)</t>
  </si>
  <si>
    <t>20086050: Cherries, prepared or preserved, containing no spirit but with added sugar, in immediate packings of a net content &gt; 1 kg</t>
  </si>
  <si>
    <t>20086060: Cherries, prepared or preserved, containing no spirit but with added sugar, in immediate packings of a net content &lt;= 1 kg</t>
  </si>
  <si>
    <t>20086070: Cherries, prepared or preserved, not containing added spirit or added sugar, in immediate packings of a net content &gt;= 4,5 kg</t>
  </si>
  <si>
    <t>20086090: Cherries, prepared or preserved, not containing added spirit or added sugar, in immediate packings of a net content &lt; 4,5 kg</t>
  </si>
  <si>
    <t>20089793: Mixtures of fruit or other edible parts of plants, prepared or preserved, not containing added spirit or added sugar, in immediate packings of a net content of &gt;= 5 kg, n.e.s. (excl. mixtures of nuts, tropical fruits and tropical fruits and nuts of a type</t>
  </si>
  <si>
    <t>20089794: Mixtures of guavas, mangoes, mangosteens, papaws "papayas", tamarinds, cashew apples, lychees, jackfruit, sapodillo plums, passion fruit, carambola and pitahaya, incl. mixtures containing &gt;= 50% by weight of these fruits and coconuts, cashew nuts, brazil</t>
  </si>
  <si>
    <t>20089797: Mixtures of guavas, mangoes, mangosteens, papaws "papayas", tamarinds, cashew apples, lychees, jackfruit, sapodillo plums, passion fruit, carambola and pitahaya, incl. mixtures containing &gt;= 50% by weight of these fruits and coconuts, cashew nuts, brazil</t>
  </si>
  <si>
    <t>20089798: Mixtures of fruit or other edible parts of plants, prepared or preserved, not containing added spirit or added sugar, in immediate packings of a net content of &lt; 4,5 kg, n.e.s. (excl. mixtures of nuts, tropical fruit of a type specified in Additional Note</t>
  </si>
  <si>
    <t>21011100: Extracts, essences and concentrates, of coffee</t>
  </si>
  <si>
    <t>22083030: Single malt Scotch whisky</t>
  </si>
  <si>
    <t>22087010: Liqueurs and cordials, in containers holding &lt;= 2 l</t>
  </si>
  <si>
    <t>22087090: Liqueurs and cordials, in containers holding &gt; 2 l</t>
  </si>
  <si>
    <t>Data extracted on 03 Oct 2019 08:41 UTC (GMT) from NBB.Stat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</si>
</sst>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8"/>
      <name val="Arial"/>
      <family val="2"/>
    </font>
    <font>
      <b/>
      <u/>
      <sz val="9"/>
      <color indexed="18"/>
      <name val="Verdana"/>
      <family val="2"/>
    </font>
    <font>
      <b/>
      <sz val="8"/>
      <color indexed="9"/>
      <name val="Verdana"/>
      <family val="2"/>
    </font>
    <font>
      <sz val="8"/>
      <color indexed="9"/>
      <name val="Verdana"/>
      <family val="2"/>
    </font>
    <font>
      <b/>
      <sz val="8"/>
      <name val="Verdana"/>
      <family val="2"/>
    </font>
    <font>
      <b/>
      <sz val="9"/>
      <color indexed="10"/>
      <name val="Courier New"/>
      <family val="3"/>
    </font>
    <font>
      <sz val="8"/>
      <name val="Verdana"/>
      <family val="2"/>
    </font>
    <font>
      <sz val="8"/>
      <color rgb="FFFF0000"/>
      <name val="Verdana"/>
      <family val="2"/>
    </font>
    <font>
      <b/>
      <sz val="9"/>
      <color rgb="FFFF0000"/>
      <name val="Courier New"/>
      <family val="3"/>
    </font>
    <font>
      <sz val="8"/>
      <color rgb="FFFF0000"/>
      <name val="Arial"/>
      <family val="2"/>
    </font>
    <font>
      <sz val="10"/>
      <color rgb="FFFF0000"/>
      <name val="Arial"/>
      <family val="2"/>
    </font>
    <font>
      <u/>
      <sz val="8"/>
      <name val="Verdana"/>
      <family val="2"/>
    </font>
  </fonts>
  <fills count="7">
    <fill>
      <patternFill patternType="none"/>
    </fill>
    <fill>
      <patternFill patternType="gray125"/>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rgb="FFF0F8FF"/>
        <bgColor indexed="64"/>
      </patternFill>
    </fill>
  </fills>
  <borders count="11">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top style="thin">
        <color rgb="FFC0C0C0"/>
      </top>
      <bottom/>
      <diagonal/>
    </border>
    <border>
      <left/>
      <right style="thin">
        <color rgb="FFC0C0C0"/>
      </right>
      <top style="thin">
        <color rgb="FFC0C0C0"/>
      </top>
      <bottom/>
      <diagonal/>
    </border>
    <border>
      <left/>
      <right/>
      <top style="thin">
        <color rgb="FFC0C0C0"/>
      </top>
      <bottom/>
      <diagonal/>
    </border>
    <border>
      <left style="thin">
        <color rgb="FFC0C0C0"/>
      </left>
      <right/>
      <top/>
      <bottom style="thin">
        <color rgb="FFC0C0C0"/>
      </bottom>
      <diagonal/>
    </border>
    <border>
      <left/>
      <right style="thin">
        <color rgb="FFC0C0C0"/>
      </right>
      <top/>
      <bottom style="thin">
        <color rgb="FFC0C0C0"/>
      </bottom>
      <diagonal/>
    </border>
    <border>
      <left/>
      <right/>
      <top/>
      <bottom style="thin">
        <color rgb="FFC0C0C0"/>
      </bottom>
      <diagonal/>
    </border>
  </borders>
  <cellStyleXfs count="2">
    <xf numFmtId="0" fontId="0" fillId="0" borderId="0"/>
    <xf numFmtId="0" fontId="1" fillId="0" borderId="0"/>
  </cellStyleXfs>
  <cellXfs count="43">
    <xf numFmtId="0" fontId="0" fillId="0" borderId="0" xfId="0"/>
    <xf numFmtId="0" fontId="2" fillId="0" borderId="1" xfId="1" applyFont="1" applyBorder="1"/>
    <xf numFmtId="0" fontId="1" fillId="0" borderId="0" xfId="1"/>
    <xf numFmtId="0" fontId="1" fillId="0" borderId="0" xfId="1" applyFill="1"/>
    <xf numFmtId="0" fontId="3" fillId="0" borderId="1" xfId="1" applyFont="1" applyBorder="1" applyAlignment="1">
      <alignment horizontal="left" wrapText="1"/>
    </xf>
    <xf numFmtId="0" fontId="5" fillId="0" borderId="7" xfId="1" applyFont="1" applyFill="1" applyBorder="1" applyAlignment="1">
      <alignment horizontal="center" vertical="top" wrapText="1"/>
    </xf>
    <xf numFmtId="0" fontId="5" fillId="0" borderId="10" xfId="1" applyFont="1" applyFill="1" applyBorder="1" applyAlignment="1">
      <alignment horizontal="center" vertical="top" wrapText="1"/>
    </xf>
    <xf numFmtId="0" fontId="5" fillId="3" borderId="1" xfId="1" applyFont="1" applyFill="1" applyBorder="1" applyAlignment="1">
      <alignment horizontal="center" vertical="top" wrapText="1"/>
    </xf>
    <xf numFmtId="0" fontId="5" fillId="0" borderId="1" xfId="1" applyFont="1" applyFill="1" applyBorder="1" applyAlignment="1">
      <alignment horizontal="center" vertical="top" wrapText="1"/>
    </xf>
    <xf numFmtId="0" fontId="6" fillId="4" borderId="1" xfId="1" applyFont="1" applyFill="1" applyBorder="1" applyAlignment="1">
      <alignment wrapText="1"/>
    </xf>
    <xf numFmtId="0" fontId="7" fillId="5" borderId="1" xfId="1" applyFont="1" applyFill="1" applyBorder="1" applyAlignment="1">
      <alignment horizontal="center"/>
    </xf>
    <xf numFmtId="0" fontId="7" fillId="0" borderId="1" xfId="1" applyFont="1" applyFill="1" applyBorder="1" applyAlignment="1">
      <alignment horizontal="center"/>
    </xf>
    <xf numFmtId="0" fontId="8" fillId="4" borderId="1" xfId="1" applyFont="1" applyFill="1" applyBorder="1" applyAlignment="1">
      <alignment vertical="top" wrapText="1"/>
    </xf>
    <xf numFmtId="0" fontId="2" fillId="0" borderId="1" xfId="1" applyNumberFormat="1" applyFont="1" applyBorder="1" applyAlignment="1">
      <alignment horizontal="right"/>
    </xf>
    <xf numFmtId="0" fontId="2" fillId="0" borderId="1" xfId="1" applyNumberFormat="1" applyFont="1" applyFill="1" applyBorder="1" applyAlignment="1">
      <alignment horizontal="right"/>
    </xf>
    <xf numFmtId="0" fontId="2" fillId="6" borderId="1" xfId="1" applyNumberFormat="1" applyFont="1" applyFill="1" applyBorder="1" applyAlignment="1">
      <alignment horizontal="right"/>
    </xf>
    <xf numFmtId="0" fontId="9" fillId="4" borderId="1" xfId="1" applyFont="1" applyFill="1" applyBorder="1" applyAlignment="1">
      <alignment vertical="top" wrapText="1"/>
    </xf>
    <xf numFmtId="0" fontId="10" fillId="5" borderId="1" xfId="1" applyFont="1" applyFill="1" applyBorder="1" applyAlignment="1">
      <alignment horizontal="center"/>
    </xf>
    <xf numFmtId="0" fontId="11" fillId="6" borderId="1" xfId="1" applyNumberFormat="1" applyFont="1" applyFill="1" applyBorder="1" applyAlignment="1">
      <alignment horizontal="right"/>
    </xf>
    <xf numFmtId="0" fontId="11" fillId="0" borderId="1" xfId="1" applyNumberFormat="1" applyFont="1" applyFill="1" applyBorder="1" applyAlignment="1">
      <alignment horizontal="right"/>
    </xf>
    <xf numFmtId="0" fontId="12" fillId="0" borderId="0" xfId="1" applyFont="1"/>
    <xf numFmtId="0" fontId="11" fillId="0" borderId="1" xfId="1" applyNumberFormat="1" applyFont="1" applyBorder="1" applyAlignment="1">
      <alignment horizontal="right"/>
    </xf>
    <xf numFmtId="0" fontId="13" fillId="0" borderId="0" xfId="1" applyFont="1" applyAlignment="1">
      <alignment horizontal="left"/>
    </xf>
    <xf numFmtId="0" fontId="4" fillId="3" borderId="2" xfId="1" applyFont="1" applyFill="1" applyBorder="1" applyAlignment="1">
      <alignment horizontal="right" vertical="center" wrapText="1"/>
    </xf>
    <xf numFmtId="0" fontId="4" fillId="3" borderId="3" xfId="1" applyFont="1" applyFill="1" applyBorder="1" applyAlignment="1">
      <alignment horizontal="right" vertical="center" wrapText="1"/>
    </xf>
    <xf numFmtId="0" fontId="4" fillId="2" borderId="2" xfId="1" applyFont="1" applyFill="1" applyBorder="1" applyAlignment="1">
      <alignment horizontal="right" vertical="top" wrapText="1"/>
    </xf>
    <xf numFmtId="0" fontId="4" fillId="2" borderId="3" xfId="1" applyFont="1" applyFill="1" applyBorder="1" applyAlignment="1">
      <alignment horizontal="right" vertical="top" wrapText="1"/>
    </xf>
    <xf numFmtId="0" fontId="5" fillId="2" borderId="2" xfId="1" applyFont="1" applyFill="1" applyBorder="1" applyAlignment="1">
      <alignment vertical="top" wrapText="1"/>
    </xf>
    <xf numFmtId="0" fontId="5" fillId="2" borderId="4" xfId="1" applyFont="1" applyFill="1" applyBorder="1" applyAlignment="1">
      <alignment vertical="top" wrapText="1"/>
    </xf>
    <xf numFmtId="0" fontId="5" fillId="2" borderId="3" xfId="1" applyFont="1" applyFill="1" applyBorder="1" applyAlignment="1">
      <alignment vertical="top" wrapText="1"/>
    </xf>
    <xf numFmtId="0" fontId="4" fillId="3" borderId="5" xfId="1" applyFont="1" applyFill="1" applyBorder="1" applyAlignment="1">
      <alignment horizontal="right" vertical="center" wrapText="1"/>
    </xf>
    <xf numFmtId="0" fontId="4" fillId="3" borderId="6" xfId="1" applyFont="1" applyFill="1" applyBorder="1" applyAlignment="1">
      <alignment horizontal="right" vertical="center" wrapText="1"/>
    </xf>
    <xf numFmtId="0" fontId="4" fillId="3" borderId="8" xfId="1" applyFont="1" applyFill="1" applyBorder="1" applyAlignment="1">
      <alignment horizontal="right" vertical="center" wrapText="1"/>
    </xf>
    <xf numFmtId="0" fontId="4" fillId="3" borderId="9" xfId="1" applyFont="1" applyFill="1" applyBorder="1" applyAlignment="1">
      <alignment horizontal="right" vertical="center" wrapText="1"/>
    </xf>
    <xf numFmtId="0" fontId="5" fillId="3" borderId="5" xfId="1" applyFont="1" applyFill="1" applyBorder="1" applyAlignment="1">
      <alignment horizontal="center" vertical="top" wrapText="1"/>
    </xf>
    <xf numFmtId="0" fontId="5" fillId="3" borderId="7"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3" borderId="8" xfId="1" applyFont="1" applyFill="1" applyBorder="1" applyAlignment="1">
      <alignment horizontal="center" vertical="top" wrapText="1"/>
    </xf>
    <xf numFmtId="0" fontId="5" fillId="3" borderId="10" xfId="1" applyFont="1" applyFill="1" applyBorder="1" applyAlignment="1">
      <alignment horizontal="center" vertical="top" wrapText="1"/>
    </xf>
    <xf numFmtId="0" fontId="5" fillId="3" borderId="9" xfId="1" applyFont="1" applyFill="1" applyBorder="1" applyAlignment="1">
      <alignment horizontal="center" vertical="top" wrapText="1"/>
    </xf>
    <xf numFmtId="0" fontId="5" fillId="3" borderId="2" xfId="1" applyFont="1" applyFill="1" applyBorder="1" applyAlignment="1">
      <alignment horizontal="center" vertical="top" wrapText="1"/>
    </xf>
    <xf numFmtId="0" fontId="5" fillId="3" borderId="4" xfId="1" applyFont="1" applyFill="1" applyBorder="1" applyAlignment="1">
      <alignment horizontal="center" vertical="top" wrapText="1"/>
    </xf>
    <xf numFmtId="0" fontId="5" fillId="3" borderId="3" xfId="1" applyFont="1" applyFill="1" applyBorder="1" applyAlignment="1">
      <alignment horizontal="center" vertical="top" wrapText="1"/>
    </xf>
  </cellXfs>
  <cellStyles count="2">
    <cellStyle name="Normal 2" xfId="1" xr:uid="{D313A5F9-0FA3-4F26-8410-7A7BC5C87044}"/>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nbb.be/index.aspx?DatasetCode=EXTTRADEBENAT" TargetMode="External"/><Relationship Id="rId1" Type="http://schemas.openxmlformats.org/officeDocument/2006/relationships/hyperlink" Target="http://stat.nbb.be/OECDStat_Metadata/ShowMetadata.ashx?Dataset=EXTTRADEBENAT&amp;ShowOnWeb=true&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FC650-A0D0-4B81-89D0-5A06A09EB534}">
  <dimension ref="A1:N80"/>
  <sheetViews>
    <sheetView showGridLines="0" tabSelected="1" topLeftCell="A21" workbookViewId="0">
      <selection activeCell="A26" sqref="A26"/>
    </sheetView>
  </sheetViews>
  <sheetFormatPr defaultColWidth="9.109375" defaultRowHeight="13.2" x14ac:dyDescent="0.25"/>
  <cols>
    <col min="1" max="1" width="27.44140625" style="2" customWidth="1"/>
    <col min="2" max="2" width="2.44140625" style="2" customWidth="1"/>
    <col min="3" max="7" width="9.109375" style="2"/>
    <col min="8" max="8" width="9.109375" style="3"/>
    <col min="9" max="16384" width="9.109375" style="2"/>
  </cols>
  <sheetData>
    <row r="1" spans="1:13" hidden="1" x14ac:dyDescent="0.25">
      <c r="A1" s="1" t="e">
        <f ca="1">DotStatQuery(B1)</f>
        <v>#NAME?</v>
      </c>
      <c r="B1" s="1" t="s">
        <v>0</v>
      </c>
    </row>
    <row r="2" spans="1:13" ht="23.4" x14ac:dyDescent="0.25">
      <c r="A2" s="4" t="s">
        <v>1</v>
      </c>
    </row>
    <row r="3" spans="1:13" x14ac:dyDescent="0.25">
      <c r="A3" s="25" t="s">
        <v>2</v>
      </c>
      <c r="B3" s="26"/>
      <c r="C3" s="27" t="s">
        <v>3</v>
      </c>
      <c r="D3" s="28"/>
      <c r="E3" s="28"/>
      <c r="F3" s="28"/>
      <c r="G3" s="28"/>
      <c r="H3" s="28"/>
      <c r="I3" s="28"/>
      <c r="J3" s="28"/>
      <c r="K3" s="28"/>
      <c r="L3" s="28"/>
      <c r="M3" s="29"/>
    </row>
    <row r="4" spans="1:13" x14ac:dyDescent="0.25">
      <c r="A4" s="25" t="s">
        <v>4</v>
      </c>
      <c r="B4" s="26"/>
      <c r="C4" s="27" t="s">
        <v>5</v>
      </c>
      <c r="D4" s="28"/>
      <c r="E4" s="28"/>
      <c r="F4" s="28"/>
      <c r="G4" s="28"/>
      <c r="H4" s="28"/>
      <c r="I4" s="28"/>
      <c r="J4" s="28"/>
      <c r="K4" s="28"/>
      <c r="L4" s="28"/>
      <c r="M4" s="29"/>
    </row>
    <row r="5" spans="1:13" x14ac:dyDescent="0.25">
      <c r="A5" s="25" t="s">
        <v>6</v>
      </c>
      <c r="B5" s="26"/>
      <c r="C5" s="27" t="s">
        <v>7</v>
      </c>
      <c r="D5" s="28"/>
      <c r="E5" s="28"/>
      <c r="F5" s="28"/>
      <c r="G5" s="28"/>
      <c r="H5" s="28"/>
      <c r="I5" s="28"/>
      <c r="J5" s="28"/>
      <c r="K5" s="28"/>
      <c r="L5" s="28"/>
      <c r="M5" s="29"/>
    </row>
    <row r="6" spans="1:13" x14ac:dyDescent="0.25">
      <c r="A6" s="25" t="s">
        <v>8</v>
      </c>
      <c r="B6" s="26"/>
      <c r="C6" s="27" t="s">
        <v>9</v>
      </c>
      <c r="D6" s="28"/>
      <c r="E6" s="28"/>
      <c r="F6" s="28"/>
      <c r="G6" s="28"/>
      <c r="H6" s="28"/>
      <c r="I6" s="28"/>
      <c r="J6" s="28"/>
      <c r="K6" s="28"/>
      <c r="L6" s="28"/>
      <c r="M6" s="29"/>
    </row>
    <row r="7" spans="1:13" x14ac:dyDescent="0.25">
      <c r="A7" s="25" t="s">
        <v>10</v>
      </c>
      <c r="B7" s="26"/>
      <c r="C7" s="27" t="s">
        <v>11</v>
      </c>
      <c r="D7" s="28"/>
      <c r="E7" s="28"/>
      <c r="F7" s="28"/>
      <c r="G7" s="28"/>
      <c r="H7" s="28"/>
      <c r="I7" s="28"/>
      <c r="J7" s="28"/>
      <c r="K7" s="28"/>
      <c r="L7" s="28"/>
      <c r="M7" s="29"/>
    </row>
    <row r="8" spans="1:13" x14ac:dyDescent="0.25">
      <c r="A8" s="30" t="s">
        <v>12</v>
      </c>
      <c r="B8" s="31"/>
      <c r="C8" s="34" t="s">
        <v>13</v>
      </c>
      <c r="D8" s="35"/>
      <c r="E8" s="35"/>
      <c r="F8" s="35"/>
      <c r="G8" s="36"/>
      <c r="H8" s="5"/>
      <c r="I8" s="40" t="s">
        <v>13</v>
      </c>
      <c r="J8" s="41"/>
      <c r="K8" s="41"/>
      <c r="L8" s="41"/>
      <c r="M8" s="42"/>
    </row>
    <row r="9" spans="1:13" x14ac:dyDescent="0.25">
      <c r="A9" s="32"/>
      <c r="B9" s="33"/>
      <c r="C9" s="37"/>
      <c r="D9" s="38"/>
      <c r="E9" s="38"/>
      <c r="F9" s="38"/>
      <c r="G9" s="39"/>
      <c r="H9" s="6"/>
      <c r="I9" s="40" t="s">
        <v>14</v>
      </c>
      <c r="J9" s="41"/>
      <c r="K9" s="41"/>
      <c r="L9" s="41"/>
      <c r="M9" s="42"/>
    </row>
    <row r="10" spans="1:13" x14ac:dyDescent="0.25">
      <c r="A10" s="23" t="s">
        <v>15</v>
      </c>
      <c r="B10" s="24"/>
      <c r="C10" s="7" t="s">
        <v>16</v>
      </c>
      <c r="D10" s="7" t="s">
        <v>17</v>
      </c>
      <c r="E10" s="7" t="s">
        <v>18</v>
      </c>
      <c r="F10" s="7" t="s">
        <v>19</v>
      </c>
      <c r="G10" s="7" t="s">
        <v>20</v>
      </c>
      <c r="H10" s="8"/>
      <c r="I10" s="7" t="s">
        <v>16</v>
      </c>
      <c r="J10" s="7" t="s">
        <v>17</v>
      </c>
      <c r="K10" s="7" t="s">
        <v>18</v>
      </c>
      <c r="L10" s="7" t="s">
        <v>19</v>
      </c>
      <c r="M10" s="7" t="s">
        <v>20</v>
      </c>
    </row>
    <row r="11" spans="1:13" ht="13.8" x14ac:dyDescent="0.3">
      <c r="A11" s="9" t="s">
        <v>21</v>
      </c>
      <c r="B11" s="10" t="s">
        <v>22</v>
      </c>
      <c r="C11" s="10" t="s">
        <v>22</v>
      </c>
      <c r="D11" s="10" t="s">
        <v>22</v>
      </c>
      <c r="E11" s="10" t="s">
        <v>22</v>
      </c>
      <c r="F11" s="10" t="s">
        <v>22</v>
      </c>
      <c r="G11" s="10" t="s">
        <v>22</v>
      </c>
      <c r="H11" s="11"/>
      <c r="I11" s="10" t="s">
        <v>22</v>
      </c>
      <c r="J11" s="10" t="s">
        <v>22</v>
      </c>
      <c r="K11" s="10" t="s">
        <v>22</v>
      </c>
      <c r="L11" s="10" t="s">
        <v>22</v>
      </c>
      <c r="M11" s="10" t="s">
        <v>22</v>
      </c>
    </row>
    <row r="12" spans="1:13" ht="61.2" x14ac:dyDescent="0.3">
      <c r="A12" s="12" t="s">
        <v>23</v>
      </c>
      <c r="B12" s="10" t="s">
        <v>22</v>
      </c>
      <c r="C12" s="13">
        <v>461746.48</v>
      </c>
      <c r="D12" s="13">
        <v>545584.17000000004</v>
      </c>
      <c r="E12" s="13">
        <v>633656.43999999994</v>
      </c>
      <c r="F12" s="13">
        <v>781541.46</v>
      </c>
      <c r="G12" s="13">
        <v>1768338.72</v>
      </c>
      <c r="H12" s="14"/>
      <c r="I12" s="13" t="s">
        <v>24</v>
      </c>
      <c r="J12" s="13" t="s">
        <v>24</v>
      </c>
      <c r="K12" s="13" t="s">
        <v>24</v>
      </c>
      <c r="L12" s="13" t="s">
        <v>24</v>
      </c>
      <c r="M12" s="13" t="s">
        <v>24</v>
      </c>
    </row>
    <row r="13" spans="1:13" ht="61.2" x14ac:dyDescent="0.3">
      <c r="A13" s="12" t="s">
        <v>25</v>
      </c>
      <c r="B13" s="10" t="s">
        <v>22</v>
      </c>
      <c r="C13" s="15">
        <v>4254505.84</v>
      </c>
      <c r="D13" s="15">
        <v>4508640.87</v>
      </c>
      <c r="E13" s="15">
        <v>4170480.11</v>
      </c>
      <c r="F13" s="15">
        <v>3868470.59</v>
      </c>
      <c r="G13" s="15">
        <v>4003638.89</v>
      </c>
      <c r="H13" s="14"/>
      <c r="I13" s="15" t="s">
        <v>24</v>
      </c>
      <c r="J13" s="15" t="s">
        <v>24</v>
      </c>
      <c r="K13" s="15" t="s">
        <v>24</v>
      </c>
      <c r="L13" s="15" t="s">
        <v>24</v>
      </c>
      <c r="M13" s="15" t="s">
        <v>24</v>
      </c>
    </row>
    <row r="14" spans="1:13" ht="51" x14ac:dyDescent="0.3">
      <c r="A14" s="12" t="s">
        <v>26</v>
      </c>
      <c r="B14" s="10" t="s">
        <v>22</v>
      </c>
      <c r="C14" s="13">
        <v>4929.0200000000004</v>
      </c>
      <c r="D14" s="13">
        <v>5879.49</v>
      </c>
      <c r="E14" s="13">
        <v>19921.830000000002</v>
      </c>
      <c r="F14" s="13">
        <v>16731.2</v>
      </c>
      <c r="G14" s="13">
        <v>8133.01</v>
      </c>
      <c r="H14" s="14"/>
      <c r="I14" s="13" t="s">
        <v>24</v>
      </c>
      <c r="J14" s="13" t="s">
        <v>24</v>
      </c>
      <c r="K14" s="13" t="s">
        <v>24</v>
      </c>
      <c r="L14" s="13" t="s">
        <v>24</v>
      </c>
      <c r="M14" s="13" t="s">
        <v>24</v>
      </c>
    </row>
    <row r="15" spans="1:13" s="20" customFormat="1" ht="61.2" x14ac:dyDescent="0.3">
      <c r="A15" s="16" t="s">
        <v>27</v>
      </c>
      <c r="B15" s="17" t="s">
        <v>22</v>
      </c>
      <c r="C15" s="18">
        <v>22903707.170000002</v>
      </c>
      <c r="D15" s="18">
        <v>23594327.32</v>
      </c>
      <c r="E15" s="18">
        <v>27658749.370000001</v>
      </c>
      <c r="F15" s="18">
        <v>25350547.25</v>
      </c>
      <c r="G15" s="18">
        <v>26344623.940000001</v>
      </c>
      <c r="H15" s="19"/>
      <c r="I15" s="18" t="s">
        <v>24</v>
      </c>
      <c r="J15" s="18" t="s">
        <v>24</v>
      </c>
      <c r="K15" s="18" t="s">
        <v>24</v>
      </c>
      <c r="L15" s="18" t="s">
        <v>24</v>
      </c>
      <c r="M15" s="18" t="s">
        <v>24</v>
      </c>
    </row>
    <row r="16" spans="1:13" ht="61.2" x14ac:dyDescent="0.3">
      <c r="A16" s="12" t="s">
        <v>28</v>
      </c>
      <c r="B16" s="10" t="s">
        <v>22</v>
      </c>
      <c r="C16" s="13">
        <v>909574.94</v>
      </c>
      <c r="D16" s="13">
        <v>1036776.31</v>
      </c>
      <c r="E16" s="13">
        <v>1019710.35</v>
      </c>
      <c r="F16" s="13">
        <v>1177799.19</v>
      </c>
      <c r="G16" s="13">
        <v>1311117.8700000001</v>
      </c>
      <c r="H16" s="14"/>
      <c r="I16" s="13" t="s">
        <v>24</v>
      </c>
      <c r="J16" s="13" t="s">
        <v>24</v>
      </c>
      <c r="K16" s="13" t="s">
        <v>24</v>
      </c>
      <c r="L16" s="13" t="s">
        <v>24</v>
      </c>
      <c r="M16" s="13" t="s">
        <v>24</v>
      </c>
    </row>
    <row r="17" spans="1:14" ht="61.2" x14ac:dyDescent="0.3">
      <c r="A17" s="12" t="s">
        <v>29</v>
      </c>
      <c r="B17" s="10" t="s">
        <v>22</v>
      </c>
      <c r="C17" s="15">
        <v>332784.19</v>
      </c>
      <c r="D17" s="15">
        <v>434735.09</v>
      </c>
      <c r="E17" s="15">
        <v>2130021.96</v>
      </c>
      <c r="F17" s="15">
        <v>2197031.4700000002</v>
      </c>
      <c r="G17" s="15">
        <v>1579638.02</v>
      </c>
      <c r="H17" s="14"/>
      <c r="I17" s="15" t="s">
        <v>24</v>
      </c>
      <c r="J17" s="15" t="s">
        <v>24</v>
      </c>
      <c r="K17" s="15">
        <v>101063.6</v>
      </c>
      <c r="L17" s="15" t="s">
        <v>24</v>
      </c>
      <c r="M17" s="15" t="s">
        <v>24</v>
      </c>
    </row>
    <row r="18" spans="1:14" ht="91.8" x14ac:dyDescent="0.3">
      <c r="A18" s="12" t="s">
        <v>30</v>
      </c>
      <c r="B18" s="10" t="s">
        <v>22</v>
      </c>
      <c r="C18" s="13">
        <v>127319046.89</v>
      </c>
      <c r="D18" s="13">
        <v>127248177.97</v>
      </c>
      <c r="E18" s="13">
        <v>139126057.81</v>
      </c>
      <c r="F18" s="13">
        <v>121881059.44</v>
      </c>
      <c r="G18" s="13">
        <v>132921873.13</v>
      </c>
      <c r="H18" s="14"/>
      <c r="I18" s="13" t="s">
        <v>24</v>
      </c>
      <c r="J18" s="13" t="s">
        <v>24</v>
      </c>
      <c r="K18" s="13" t="s">
        <v>24</v>
      </c>
      <c r="L18" s="13" t="s">
        <v>24</v>
      </c>
      <c r="M18" s="13" t="s">
        <v>24</v>
      </c>
    </row>
    <row r="19" spans="1:14" ht="91.8" x14ac:dyDescent="0.3">
      <c r="A19" s="12" t="s">
        <v>31</v>
      </c>
      <c r="B19" s="10" t="s">
        <v>22</v>
      </c>
      <c r="C19" s="15">
        <v>85181.74</v>
      </c>
      <c r="D19" s="15">
        <v>94528.86</v>
      </c>
      <c r="E19" s="15">
        <v>62897.75</v>
      </c>
      <c r="F19" s="15">
        <v>73305.05</v>
      </c>
      <c r="G19" s="15">
        <v>50384.41</v>
      </c>
      <c r="H19" s="14"/>
      <c r="I19" s="15" t="s">
        <v>24</v>
      </c>
      <c r="J19" s="15" t="s">
        <v>24</v>
      </c>
      <c r="K19" s="15" t="s">
        <v>24</v>
      </c>
      <c r="L19" s="15" t="s">
        <v>24</v>
      </c>
      <c r="M19" s="15" t="s">
        <v>24</v>
      </c>
    </row>
    <row r="20" spans="1:14" ht="91.8" x14ac:dyDescent="0.3">
      <c r="A20" s="12" t="s">
        <v>32</v>
      </c>
      <c r="B20" s="10" t="s">
        <v>22</v>
      </c>
      <c r="C20" s="13">
        <v>5672890.1799999997</v>
      </c>
      <c r="D20" s="13">
        <v>4682972.38</v>
      </c>
      <c r="E20" s="13">
        <v>3641553.99</v>
      </c>
      <c r="F20" s="13">
        <v>548982.21</v>
      </c>
      <c r="G20" s="13">
        <v>937275.54</v>
      </c>
      <c r="H20" s="14"/>
      <c r="I20" s="13" t="s">
        <v>24</v>
      </c>
      <c r="J20" s="13" t="s">
        <v>24</v>
      </c>
      <c r="K20" s="13" t="s">
        <v>24</v>
      </c>
      <c r="L20" s="13" t="s">
        <v>24</v>
      </c>
      <c r="M20" s="13" t="s">
        <v>24</v>
      </c>
    </row>
    <row r="21" spans="1:14" s="20" customFormat="1" ht="51" x14ac:dyDescent="0.3">
      <c r="A21" s="16" t="s">
        <v>33</v>
      </c>
      <c r="B21" s="17" t="s">
        <v>22</v>
      </c>
      <c r="C21" s="18">
        <v>75690236.700000003</v>
      </c>
      <c r="D21" s="18">
        <v>66463587.119999997</v>
      </c>
      <c r="E21" s="18">
        <v>86578929.540000007</v>
      </c>
      <c r="F21" s="18">
        <v>129397022.81999999</v>
      </c>
      <c r="G21" s="18">
        <v>106113819.84999999</v>
      </c>
      <c r="H21" s="19"/>
      <c r="I21" s="18">
        <v>221853</v>
      </c>
      <c r="J21" s="18">
        <v>243585.75</v>
      </c>
      <c r="K21" s="18">
        <v>237500</v>
      </c>
      <c r="L21" s="18">
        <v>278476.05</v>
      </c>
      <c r="M21" s="18">
        <v>287590</v>
      </c>
    </row>
    <row r="22" spans="1:14" s="20" customFormat="1" ht="61.2" x14ac:dyDescent="0.3">
      <c r="A22" s="16" t="s">
        <v>34</v>
      </c>
      <c r="B22" s="17" t="s">
        <v>22</v>
      </c>
      <c r="C22" s="21">
        <v>204620489.88999999</v>
      </c>
      <c r="D22" s="21">
        <v>179937996.86000001</v>
      </c>
      <c r="E22" s="21">
        <v>215783641.13</v>
      </c>
      <c r="F22" s="21">
        <v>306520336.05000001</v>
      </c>
      <c r="G22" s="21">
        <v>386210379.06999999</v>
      </c>
      <c r="H22" s="19"/>
      <c r="I22" s="21" t="s">
        <v>24</v>
      </c>
      <c r="J22" s="21" t="s">
        <v>24</v>
      </c>
      <c r="K22" s="21" t="s">
        <v>24</v>
      </c>
      <c r="L22" s="21">
        <v>103762</v>
      </c>
      <c r="M22" s="21" t="s">
        <v>24</v>
      </c>
    </row>
    <row r="23" spans="1:14" ht="30.6" x14ac:dyDescent="0.3">
      <c r="A23" s="12" t="s">
        <v>35</v>
      </c>
      <c r="B23" s="10" t="s">
        <v>22</v>
      </c>
      <c r="C23" s="15">
        <v>12296973.050000001</v>
      </c>
      <c r="D23" s="15">
        <v>8179347.5300000003</v>
      </c>
      <c r="E23" s="15">
        <v>11918636.689999999</v>
      </c>
      <c r="F23" s="15">
        <v>15300809.66</v>
      </c>
      <c r="G23" s="15">
        <v>9935424.5099999998</v>
      </c>
      <c r="H23" s="14"/>
      <c r="I23" s="15" t="s">
        <v>24</v>
      </c>
      <c r="J23" s="15" t="s">
        <v>24</v>
      </c>
      <c r="K23" s="15" t="s">
        <v>24</v>
      </c>
      <c r="L23" s="15" t="s">
        <v>24</v>
      </c>
      <c r="M23" s="15" t="s">
        <v>24</v>
      </c>
    </row>
    <row r="24" spans="1:14" ht="51" x14ac:dyDescent="0.3">
      <c r="A24" s="12" t="s">
        <v>36</v>
      </c>
      <c r="B24" s="10" t="s">
        <v>22</v>
      </c>
      <c r="C24" s="13">
        <v>127162825.5</v>
      </c>
      <c r="D24" s="13">
        <v>121356515.29000001</v>
      </c>
      <c r="E24" s="13">
        <v>128188127.20999999</v>
      </c>
      <c r="F24" s="13">
        <v>155764925.87</v>
      </c>
      <c r="G24" s="13">
        <v>175841717.46000001</v>
      </c>
      <c r="H24" s="14"/>
      <c r="I24" s="13" t="s">
        <v>24</v>
      </c>
      <c r="J24" s="13" t="s">
        <v>24</v>
      </c>
      <c r="K24" s="13">
        <v>31742.95</v>
      </c>
      <c r="L24" s="13">
        <v>37294</v>
      </c>
      <c r="M24" s="13">
        <v>78815</v>
      </c>
      <c r="N24" s="2">
        <f>M24+M26+M34+M43</f>
        <v>2718933.82</v>
      </c>
    </row>
    <row r="25" spans="1:14" ht="40.799999999999997" x14ac:dyDescent="0.3">
      <c r="A25" s="12" t="s">
        <v>37</v>
      </c>
      <c r="B25" s="10" t="s">
        <v>22</v>
      </c>
      <c r="C25" s="15">
        <v>54420543.079999998</v>
      </c>
      <c r="D25" s="15" t="s">
        <v>24</v>
      </c>
      <c r="E25" s="15" t="s">
        <v>24</v>
      </c>
      <c r="F25" s="15" t="s">
        <v>24</v>
      </c>
      <c r="G25" s="15" t="s">
        <v>24</v>
      </c>
      <c r="H25" s="14"/>
      <c r="I25" s="15">
        <v>1900080.67</v>
      </c>
      <c r="J25" s="15" t="s">
        <v>24</v>
      </c>
      <c r="K25" s="15" t="s">
        <v>24</v>
      </c>
      <c r="L25" s="15" t="s">
        <v>24</v>
      </c>
      <c r="M25" s="15" t="s">
        <v>24</v>
      </c>
    </row>
    <row r="26" spans="1:14" ht="51" x14ac:dyDescent="0.3">
      <c r="A26" s="12" t="s">
        <v>38</v>
      </c>
      <c r="B26" s="10" t="s">
        <v>22</v>
      </c>
      <c r="C26" s="13" t="s">
        <v>24</v>
      </c>
      <c r="D26" s="13">
        <v>40032763.310000002</v>
      </c>
      <c r="E26" s="13">
        <v>47688276.700000003</v>
      </c>
      <c r="F26" s="13">
        <v>59304690.57</v>
      </c>
      <c r="G26" s="13">
        <v>36833225.899999999</v>
      </c>
      <c r="H26" s="14"/>
      <c r="I26" s="13" t="s">
        <v>24</v>
      </c>
      <c r="J26" s="13">
        <v>511900</v>
      </c>
      <c r="K26" s="13">
        <v>2641644.6</v>
      </c>
      <c r="L26" s="13">
        <v>1001587.65</v>
      </c>
      <c r="M26" s="13">
        <v>1920802.2</v>
      </c>
    </row>
    <row r="27" spans="1:14" s="20" customFormat="1" ht="40.799999999999997" x14ac:dyDescent="0.3">
      <c r="A27" s="16" t="s">
        <v>39</v>
      </c>
      <c r="B27" s="17" t="s">
        <v>22</v>
      </c>
      <c r="C27" s="18">
        <v>7467442.1500000004</v>
      </c>
      <c r="D27" s="18">
        <v>11562093.890000001</v>
      </c>
      <c r="E27" s="18">
        <v>11698610.220000001</v>
      </c>
      <c r="F27" s="18">
        <v>4340426.43</v>
      </c>
      <c r="G27" s="18">
        <v>16694474.57</v>
      </c>
      <c r="H27" s="19"/>
      <c r="I27" s="18">
        <v>242169.23</v>
      </c>
      <c r="J27" s="18">
        <v>4199813.42</v>
      </c>
      <c r="K27" s="18">
        <v>253439.17</v>
      </c>
      <c r="L27" s="18" t="s">
        <v>24</v>
      </c>
      <c r="M27" s="18" t="s">
        <v>24</v>
      </c>
    </row>
    <row r="28" spans="1:14" ht="30.6" x14ac:dyDescent="0.3">
      <c r="A28" s="12" t="s">
        <v>40</v>
      </c>
      <c r="B28" s="10" t="s">
        <v>22</v>
      </c>
      <c r="C28" s="13">
        <v>66634260.020000003</v>
      </c>
      <c r="D28" s="13" t="s">
        <v>24</v>
      </c>
      <c r="E28" s="13" t="s">
        <v>24</v>
      </c>
      <c r="F28" s="13" t="s">
        <v>24</v>
      </c>
      <c r="G28" s="13" t="s">
        <v>24</v>
      </c>
      <c r="H28" s="14"/>
      <c r="I28" s="13" t="s">
        <v>24</v>
      </c>
      <c r="J28" s="13" t="s">
        <v>24</v>
      </c>
      <c r="K28" s="13" t="s">
        <v>24</v>
      </c>
      <c r="L28" s="13" t="s">
        <v>24</v>
      </c>
      <c r="M28" s="13" t="s">
        <v>24</v>
      </c>
    </row>
    <row r="29" spans="1:14" s="20" customFormat="1" ht="91.8" x14ac:dyDescent="0.3">
      <c r="A29" s="16" t="s">
        <v>41</v>
      </c>
      <c r="B29" s="17" t="s">
        <v>22</v>
      </c>
      <c r="C29" s="18">
        <v>278439.34000000003</v>
      </c>
      <c r="D29" s="18">
        <v>287324.78000000003</v>
      </c>
      <c r="E29" s="18">
        <v>201006.44</v>
      </c>
      <c r="F29" s="18">
        <v>601501.68000000005</v>
      </c>
      <c r="G29" s="18">
        <v>533640.11</v>
      </c>
      <c r="H29" s="19"/>
      <c r="I29" s="18" t="s">
        <v>24</v>
      </c>
      <c r="J29" s="18" t="s">
        <v>24</v>
      </c>
      <c r="K29" s="18" t="s">
        <v>24</v>
      </c>
      <c r="L29" s="18" t="s">
        <v>24</v>
      </c>
      <c r="M29" s="18" t="s">
        <v>24</v>
      </c>
    </row>
    <row r="30" spans="1:14" ht="20.399999999999999" x14ac:dyDescent="0.3">
      <c r="A30" s="12" t="s">
        <v>42</v>
      </c>
      <c r="B30" s="10" t="s">
        <v>22</v>
      </c>
      <c r="C30" s="15">
        <v>657065.5</v>
      </c>
      <c r="D30" s="15">
        <v>377411.46</v>
      </c>
      <c r="E30" s="15">
        <v>324729.53000000003</v>
      </c>
      <c r="F30" s="15">
        <v>363051.16</v>
      </c>
      <c r="G30" s="15">
        <v>556832.96</v>
      </c>
      <c r="H30" s="14"/>
      <c r="I30" s="15" t="s">
        <v>24</v>
      </c>
      <c r="J30" s="15" t="s">
        <v>24</v>
      </c>
      <c r="K30" s="15" t="s">
        <v>24</v>
      </c>
      <c r="L30" s="15" t="s">
        <v>24</v>
      </c>
      <c r="M30" s="15" t="s">
        <v>24</v>
      </c>
    </row>
    <row r="31" spans="1:14" ht="61.2" x14ac:dyDescent="0.3">
      <c r="A31" s="12" t="s">
        <v>43</v>
      </c>
      <c r="B31" s="10" t="s">
        <v>22</v>
      </c>
      <c r="C31" s="13" t="s">
        <v>24</v>
      </c>
      <c r="D31" s="13">
        <v>1963459.77</v>
      </c>
      <c r="E31" s="13">
        <v>5632683.3899999997</v>
      </c>
      <c r="F31" s="13">
        <v>12898921.68</v>
      </c>
      <c r="G31" s="13">
        <v>11073262.09</v>
      </c>
      <c r="H31" s="14"/>
      <c r="I31" s="13" t="s">
        <v>24</v>
      </c>
      <c r="J31" s="13" t="s">
        <v>24</v>
      </c>
      <c r="K31" s="13" t="s">
        <v>24</v>
      </c>
      <c r="L31" s="13" t="s">
        <v>24</v>
      </c>
      <c r="M31" s="13" t="s">
        <v>24</v>
      </c>
    </row>
    <row r="32" spans="1:14" ht="61.2" x14ac:dyDescent="0.3">
      <c r="A32" s="12" t="s">
        <v>44</v>
      </c>
      <c r="B32" s="10" t="s">
        <v>22</v>
      </c>
      <c r="C32" s="15">
        <v>30886126.100000001</v>
      </c>
      <c r="D32" s="15">
        <v>31719916</v>
      </c>
      <c r="E32" s="15">
        <v>41330849.149999999</v>
      </c>
      <c r="F32" s="15">
        <v>48807884.590000004</v>
      </c>
      <c r="G32" s="15">
        <v>49346221.909999996</v>
      </c>
      <c r="H32" s="14"/>
      <c r="I32" s="15" t="s">
        <v>24</v>
      </c>
      <c r="J32" s="15">
        <v>3152.21</v>
      </c>
      <c r="K32" s="15">
        <v>113407.41</v>
      </c>
      <c r="L32" s="15" t="s">
        <v>24</v>
      </c>
      <c r="M32" s="15" t="s">
        <v>24</v>
      </c>
    </row>
    <row r="33" spans="1:13" ht="61.2" x14ac:dyDescent="0.3">
      <c r="A33" s="12" t="s">
        <v>45</v>
      </c>
      <c r="B33" s="10" t="s">
        <v>22</v>
      </c>
      <c r="C33" s="13">
        <v>5468449.4400000004</v>
      </c>
      <c r="D33" s="13">
        <v>5490528.4400000004</v>
      </c>
      <c r="E33" s="13">
        <v>5045936.12</v>
      </c>
      <c r="F33" s="13">
        <v>9366033.1899999995</v>
      </c>
      <c r="G33" s="13">
        <v>8084683.9299999997</v>
      </c>
      <c r="H33" s="14"/>
      <c r="I33" s="13" t="s">
        <v>24</v>
      </c>
      <c r="J33" s="13" t="s">
        <v>24</v>
      </c>
      <c r="K33" s="13">
        <v>770.88</v>
      </c>
      <c r="L33" s="13" t="s">
        <v>24</v>
      </c>
      <c r="M33" s="13" t="s">
        <v>24</v>
      </c>
    </row>
    <row r="34" spans="1:13" ht="51" x14ac:dyDescent="0.3">
      <c r="A34" s="12" t="s">
        <v>46</v>
      </c>
      <c r="B34" s="10" t="s">
        <v>22</v>
      </c>
      <c r="C34" s="15" t="s">
        <v>24</v>
      </c>
      <c r="D34" s="15">
        <v>55610777.93</v>
      </c>
      <c r="E34" s="15">
        <v>52746408.729999997</v>
      </c>
      <c r="F34" s="15">
        <v>60880800.609999999</v>
      </c>
      <c r="G34" s="15">
        <v>54484849.509999998</v>
      </c>
      <c r="H34" s="14"/>
      <c r="I34" s="15" t="s">
        <v>24</v>
      </c>
      <c r="J34" s="15" t="s">
        <v>24</v>
      </c>
      <c r="K34" s="15">
        <v>156242.69</v>
      </c>
      <c r="L34" s="15">
        <v>562323.15</v>
      </c>
      <c r="M34" s="15">
        <v>717176.99</v>
      </c>
    </row>
    <row r="35" spans="1:13" s="20" customFormat="1" ht="20.399999999999999" x14ac:dyDescent="0.3">
      <c r="A35" s="16" t="s">
        <v>47</v>
      </c>
      <c r="B35" s="17" t="s">
        <v>22</v>
      </c>
      <c r="C35" s="21">
        <v>5977958.1600000001</v>
      </c>
      <c r="D35" s="21">
        <v>8776297.0299999993</v>
      </c>
      <c r="E35" s="21">
        <v>8713996.9199999999</v>
      </c>
      <c r="F35" s="21">
        <v>8507240.0700000003</v>
      </c>
      <c r="G35" s="21">
        <v>8659903.3399999999</v>
      </c>
      <c r="H35" s="19"/>
      <c r="I35" s="21">
        <v>22167.26</v>
      </c>
      <c r="J35" s="21" t="s">
        <v>24</v>
      </c>
      <c r="K35" s="21" t="s">
        <v>24</v>
      </c>
      <c r="L35" s="21" t="s">
        <v>24</v>
      </c>
      <c r="M35" s="21">
        <v>284831.76</v>
      </c>
    </row>
    <row r="36" spans="1:13" s="20" customFormat="1" ht="20.399999999999999" x14ac:dyDescent="0.3">
      <c r="A36" s="16" t="s">
        <v>48</v>
      </c>
      <c r="B36" s="17" t="s">
        <v>22</v>
      </c>
      <c r="C36" s="18">
        <v>149727338.38</v>
      </c>
      <c r="D36" s="18">
        <v>164189673.91999999</v>
      </c>
      <c r="E36" s="18">
        <v>172977046.16999999</v>
      </c>
      <c r="F36" s="18">
        <v>183439742.59999999</v>
      </c>
      <c r="G36" s="18">
        <v>185643466.13</v>
      </c>
      <c r="H36" s="19"/>
      <c r="I36" s="18">
        <v>650357.22</v>
      </c>
      <c r="J36" s="18">
        <v>538631.55000000005</v>
      </c>
      <c r="K36" s="18">
        <v>1169091.57</v>
      </c>
      <c r="L36" s="18">
        <v>1378275.93</v>
      </c>
      <c r="M36" s="18">
        <v>1168662.8500000001</v>
      </c>
    </row>
    <row r="37" spans="1:13" s="20" customFormat="1" ht="20.399999999999999" x14ac:dyDescent="0.3">
      <c r="A37" s="16" t="s">
        <v>49</v>
      </c>
      <c r="B37" s="17" t="s">
        <v>22</v>
      </c>
      <c r="C37" s="21">
        <v>9591497.5800000001</v>
      </c>
      <c r="D37" s="21">
        <v>8566996.1300000008</v>
      </c>
      <c r="E37" s="21">
        <v>6963649.3300000001</v>
      </c>
      <c r="F37" s="21">
        <v>7258995.7199999997</v>
      </c>
      <c r="G37" s="21">
        <v>6726760.1799999997</v>
      </c>
      <c r="H37" s="19"/>
      <c r="I37" s="21">
        <v>433674.08</v>
      </c>
      <c r="J37" s="21">
        <v>464436.36</v>
      </c>
      <c r="K37" s="21">
        <v>131555.79999999999</v>
      </c>
      <c r="L37" s="21">
        <v>128540.15</v>
      </c>
      <c r="M37" s="21">
        <v>101094.43</v>
      </c>
    </row>
    <row r="38" spans="1:13" s="20" customFormat="1" ht="71.400000000000006" x14ac:dyDescent="0.3">
      <c r="A38" s="16" t="s">
        <v>50</v>
      </c>
      <c r="B38" s="17" t="s">
        <v>22</v>
      </c>
      <c r="C38" s="18" t="s">
        <v>24</v>
      </c>
      <c r="D38" s="18" t="s">
        <v>24</v>
      </c>
      <c r="E38" s="18" t="s">
        <v>24</v>
      </c>
      <c r="F38" s="18">
        <v>2829846.99</v>
      </c>
      <c r="G38" s="18">
        <v>3705220.3</v>
      </c>
      <c r="H38" s="19"/>
      <c r="I38" s="18" t="s">
        <v>24</v>
      </c>
      <c r="J38" s="18" t="s">
        <v>24</v>
      </c>
      <c r="K38" s="18" t="s">
        <v>24</v>
      </c>
      <c r="L38" s="18">
        <v>51.08</v>
      </c>
      <c r="M38" s="18" t="s">
        <v>24</v>
      </c>
    </row>
    <row r="39" spans="1:13" ht="30.6" x14ac:dyDescent="0.3">
      <c r="A39" s="12" t="s">
        <v>51</v>
      </c>
      <c r="B39" s="10" t="s">
        <v>22</v>
      </c>
      <c r="C39" s="13">
        <v>2704536.1</v>
      </c>
      <c r="D39" s="13">
        <v>3415339.58</v>
      </c>
      <c r="E39" s="13">
        <v>5109892.0999999996</v>
      </c>
      <c r="F39" s="13">
        <v>4723923.5999999996</v>
      </c>
      <c r="G39" s="13">
        <v>4070841.51</v>
      </c>
      <c r="H39" s="14"/>
      <c r="I39" s="13" t="s">
        <v>24</v>
      </c>
      <c r="J39" s="13" t="s">
        <v>24</v>
      </c>
      <c r="K39" s="13" t="s">
        <v>24</v>
      </c>
      <c r="L39" s="13" t="s">
        <v>24</v>
      </c>
      <c r="M39" s="13" t="s">
        <v>24</v>
      </c>
    </row>
    <row r="40" spans="1:13" ht="40.799999999999997" x14ac:dyDescent="0.3">
      <c r="A40" s="12" t="s">
        <v>52</v>
      </c>
      <c r="B40" s="10" t="s">
        <v>22</v>
      </c>
      <c r="C40" s="15">
        <v>397704.23</v>
      </c>
      <c r="D40" s="15">
        <v>340850.31</v>
      </c>
      <c r="E40" s="15">
        <v>496056.09</v>
      </c>
      <c r="F40" s="15">
        <v>508424.33</v>
      </c>
      <c r="G40" s="15">
        <v>529066.11</v>
      </c>
      <c r="H40" s="14"/>
      <c r="I40" s="15" t="s">
        <v>24</v>
      </c>
      <c r="J40" s="15" t="s">
        <v>24</v>
      </c>
      <c r="K40" s="15" t="s">
        <v>24</v>
      </c>
      <c r="L40" s="15" t="s">
        <v>24</v>
      </c>
      <c r="M40" s="15" t="s">
        <v>24</v>
      </c>
    </row>
    <row r="41" spans="1:13" ht="40.799999999999997" x14ac:dyDescent="0.3">
      <c r="A41" s="12" t="s">
        <v>53</v>
      </c>
      <c r="B41" s="10" t="s">
        <v>22</v>
      </c>
      <c r="C41" s="13">
        <v>179420.15</v>
      </c>
      <c r="D41" s="13">
        <v>95427.45</v>
      </c>
      <c r="E41" s="13">
        <v>89878.14</v>
      </c>
      <c r="F41" s="13">
        <v>85575.34</v>
      </c>
      <c r="G41" s="13">
        <v>167439.26</v>
      </c>
      <c r="H41" s="14"/>
      <c r="I41" s="13" t="s">
        <v>24</v>
      </c>
      <c r="J41" s="13" t="s">
        <v>24</v>
      </c>
      <c r="K41" s="13" t="s">
        <v>24</v>
      </c>
      <c r="L41" s="13" t="s">
        <v>24</v>
      </c>
      <c r="M41" s="13" t="s">
        <v>24</v>
      </c>
    </row>
    <row r="42" spans="1:13" ht="91.8" x14ac:dyDescent="0.3">
      <c r="A42" s="12" t="s">
        <v>54</v>
      </c>
      <c r="B42" s="10" t="s">
        <v>22</v>
      </c>
      <c r="C42" s="15">
        <v>2462880.42</v>
      </c>
      <c r="D42" s="15">
        <v>3148144.04</v>
      </c>
      <c r="E42" s="15">
        <v>2276523.19</v>
      </c>
      <c r="F42" s="15">
        <v>2812666.03</v>
      </c>
      <c r="G42" s="15">
        <v>3306879.25</v>
      </c>
      <c r="H42" s="14"/>
      <c r="I42" s="15" t="s">
        <v>24</v>
      </c>
      <c r="J42" s="15" t="s">
        <v>24</v>
      </c>
      <c r="K42" s="15" t="s">
        <v>24</v>
      </c>
      <c r="L42" s="15" t="s">
        <v>24</v>
      </c>
      <c r="M42" s="15" t="s">
        <v>24</v>
      </c>
    </row>
    <row r="43" spans="1:13" ht="30.6" x14ac:dyDescent="0.3">
      <c r="A43" s="12" t="s">
        <v>55</v>
      </c>
      <c r="B43" s="10" t="s">
        <v>22</v>
      </c>
      <c r="C43" s="13">
        <v>432038.5</v>
      </c>
      <c r="D43" s="13">
        <v>613364.97</v>
      </c>
      <c r="E43" s="13">
        <v>831093.49</v>
      </c>
      <c r="F43" s="13">
        <v>664864.05000000005</v>
      </c>
      <c r="G43" s="13">
        <v>713796.28</v>
      </c>
      <c r="H43" s="14"/>
      <c r="I43" s="13" t="s">
        <v>24</v>
      </c>
      <c r="J43" s="13" t="s">
        <v>24</v>
      </c>
      <c r="K43" s="13" t="s">
        <v>24</v>
      </c>
      <c r="L43" s="13" t="s">
        <v>24</v>
      </c>
      <c r="M43" s="13">
        <v>2139.63</v>
      </c>
    </row>
    <row r="44" spans="1:13" ht="51" x14ac:dyDescent="0.3">
      <c r="A44" s="12" t="s">
        <v>56</v>
      </c>
      <c r="B44" s="10" t="s">
        <v>22</v>
      </c>
      <c r="C44" s="15">
        <v>381801.95</v>
      </c>
      <c r="D44" s="15">
        <v>443728.77</v>
      </c>
      <c r="E44" s="15">
        <v>517132.92</v>
      </c>
      <c r="F44" s="15">
        <v>327215.7</v>
      </c>
      <c r="G44" s="15">
        <v>254739.23</v>
      </c>
      <c r="H44" s="14"/>
      <c r="I44" s="15">
        <v>51953.06</v>
      </c>
      <c r="J44" s="15">
        <v>18937.13</v>
      </c>
      <c r="K44" s="15">
        <v>4954.88</v>
      </c>
      <c r="L44" s="15" t="s">
        <v>24</v>
      </c>
      <c r="M44" s="15" t="s">
        <v>24</v>
      </c>
    </row>
    <row r="45" spans="1:13" s="20" customFormat="1" ht="51" x14ac:dyDescent="0.3">
      <c r="A45" s="16" t="s">
        <v>57</v>
      </c>
      <c r="B45" s="17" t="s">
        <v>22</v>
      </c>
      <c r="C45" s="21">
        <v>18342510.920000002</v>
      </c>
      <c r="D45" s="21">
        <v>19217190.899999999</v>
      </c>
      <c r="E45" s="21">
        <v>18331454.68</v>
      </c>
      <c r="F45" s="21">
        <v>16495812.84</v>
      </c>
      <c r="G45" s="21">
        <v>17571661.789999999</v>
      </c>
      <c r="H45" s="19"/>
      <c r="I45" s="21">
        <v>334525.08</v>
      </c>
      <c r="J45" s="21">
        <v>158726.37</v>
      </c>
      <c r="K45" s="21">
        <v>160189.6</v>
      </c>
      <c r="L45" s="21">
        <v>19828.400000000001</v>
      </c>
      <c r="M45" s="21">
        <v>690015.55</v>
      </c>
    </row>
    <row r="46" spans="1:13" s="20" customFormat="1" ht="51" x14ac:dyDescent="0.3">
      <c r="A46" s="16" t="s">
        <v>58</v>
      </c>
      <c r="B46" s="17" t="s">
        <v>22</v>
      </c>
      <c r="C46" s="18">
        <v>121085889.67</v>
      </c>
      <c r="D46" s="18">
        <v>126677664.78</v>
      </c>
      <c r="E46" s="18">
        <v>125632450.77</v>
      </c>
      <c r="F46" s="18">
        <v>118031904.15000001</v>
      </c>
      <c r="G46" s="18">
        <v>109849191.77</v>
      </c>
      <c r="H46" s="19"/>
      <c r="I46" s="18">
        <v>8759800.2300000004</v>
      </c>
      <c r="J46" s="18">
        <v>9724435.4499999993</v>
      </c>
      <c r="K46" s="18">
        <v>7392555.71</v>
      </c>
      <c r="L46" s="18">
        <v>2949122.34</v>
      </c>
      <c r="M46" s="18">
        <v>3150688.4</v>
      </c>
    </row>
    <row r="47" spans="1:13" s="20" customFormat="1" ht="51" x14ac:dyDescent="0.3">
      <c r="A47" s="16" t="s">
        <v>59</v>
      </c>
      <c r="B47" s="17" t="s">
        <v>22</v>
      </c>
      <c r="C47" s="21">
        <v>22284119.969999999</v>
      </c>
      <c r="D47" s="21">
        <v>30965904.789999999</v>
      </c>
      <c r="E47" s="21">
        <v>32768731.27</v>
      </c>
      <c r="F47" s="21">
        <v>29342738.309999999</v>
      </c>
      <c r="G47" s="21">
        <v>21909549.989999998</v>
      </c>
      <c r="H47" s="19"/>
      <c r="I47" s="21">
        <v>2845830.23</v>
      </c>
      <c r="J47" s="21">
        <v>3035259.76</v>
      </c>
      <c r="K47" s="21">
        <v>3528721.1</v>
      </c>
      <c r="L47" s="21">
        <v>2671283.3199999998</v>
      </c>
      <c r="M47" s="21">
        <v>2227144.63</v>
      </c>
    </row>
    <row r="48" spans="1:13" s="20" customFormat="1" ht="51" x14ac:dyDescent="0.3">
      <c r="A48" s="16" t="s">
        <v>60</v>
      </c>
      <c r="B48" s="17" t="s">
        <v>22</v>
      </c>
      <c r="C48" s="18">
        <v>71996757.799999997</v>
      </c>
      <c r="D48" s="18">
        <v>74824786.900000006</v>
      </c>
      <c r="E48" s="18">
        <v>78322739.129999995</v>
      </c>
      <c r="F48" s="18">
        <v>81827156.239999995</v>
      </c>
      <c r="G48" s="18">
        <v>68005027.989999995</v>
      </c>
      <c r="H48" s="19"/>
      <c r="I48" s="18">
        <v>28275</v>
      </c>
      <c r="J48" s="18" t="s">
        <v>24</v>
      </c>
      <c r="K48" s="18">
        <v>5915.9</v>
      </c>
      <c r="L48" s="18">
        <v>28956.32</v>
      </c>
      <c r="M48" s="18">
        <v>25572.79</v>
      </c>
    </row>
    <row r="49" spans="1:13" s="20" customFormat="1" ht="61.2" x14ac:dyDescent="0.3">
      <c r="A49" s="16" t="s">
        <v>61</v>
      </c>
      <c r="B49" s="17" t="s">
        <v>22</v>
      </c>
      <c r="C49" s="21">
        <v>206170763.02000001</v>
      </c>
      <c r="D49" s="21">
        <v>205326135.90000001</v>
      </c>
      <c r="E49" s="21">
        <v>228558621.25999999</v>
      </c>
      <c r="F49" s="21">
        <v>235303607.97</v>
      </c>
      <c r="G49" s="21">
        <v>231969885.63</v>
      </c>
      <c r="H49" s="19"/>
      <c r="I49" s="21">
        <v>9262955.0299999993</v>
      </c>
      <c r="J49" s="21">
        <v>12199110.51</v>
      </c>
      <c r="K49" s="21">
        <v>19891798.239999998</v>
      </c>
      <c r="L49" s="21">
        <v>22700837.280000001</v>
      </c>
      <c r="M49" s="21">
        <v>24933992.420000002</v>
      </c>
    </row>
    <row r="50" spans="1:13" s="20" customFormat="1" ht="30.6" x14ac:dyDescent="0.3">
      <c r="A50" s="16" t="s">
        <v>62</v>
      </c>
      <c r="B50" s="17" t="s">
        <v>22</v>
      </c>
      <c r="C50" s="18">
        <v>18118339.399999999</v>
      </c>
      <c r="D50" s="18">
        <v>13084863.25</v>
      </c>
      <c r="E50" s="18">
        <v>12116841.09</v>
      </c>
      <c r="F50" s="18">
        <v>10700883.16</v>
      </c>
      <c r="G50" s="18">
        <v>7217951.5599999996</v>
      </c>
      <c r="H50" s="19"/>
      <c r="I50" s="18">
        <v>312916.26</v>
      </c>
      <c r="J50" s="18">
        <v>316349.81</v>
      </c>
      <c r="K50" s="18">
        <v>453076.51</v>
      </c>
      <c r="L50" s="18">
        <v>362451.76</v>
      </c>
      <c r="M50" s="18">
        <v>233680.75</v>
      </c>
    </row>
    <row r="51" spans="1:13" s="20" customFormat="1" ht="71.400000000000006" x14ac:dyDescent="0.3">
      <c r="A51" s="16" t="s">
        <v>63</v>
      </c>
      <c r="B51" s="17" t="s">
        <v>22</v>
      </c>
      <c r="C51" s="21">
        <v>31655226.920000002</v>
      </c>
      <c r="D51" s="21">
        <v>38389587.700000003</v>
      </c>
      <c r="E51" s="21">
        <v>28497645.09</v>
      </c>
      <c r="F51" s="21">
        <v>29199690.66</v>
      </c>
      <c r="G51" s="21">
        <v>21141526.140000001</v>
      </c>
      <c r="H51" s="19"/>
      <c r="I51" s="21">
        <v>454889.07</v>
      </c>
      <c r="J51" s="21">
        <v>621866.6</v>
      </c>
      <c r="K51" s="21">
        <v>378018.28</v>
      </c>
      <c r="L51" s="21">
        <v>387925.55</v>
      </c>
      <c r="M51" s="21">
        <v>372292.37</v>
      </c>
    </row>
    <row r="52" spans="1:13" s="20" customFormat="1" ht="71.400000000000006" x14ac:dyDescent="0.3">
      <c r="A52" s="16" t="s">
        <v>64</v>
      </c>
      <c r="B52" s="17" t="s">
        <v>22</v>
      </c>
      <c r="C52" s="18">
        <v>18726381.170000002</v>
      </c>
      <c r="D52" s="18">
        <v>20031282.75</v>
      </c>
      <c r="E52" s="18">
        <v>22686104.620000001</v>
      </c>
      <c r="F52" s="18">
        <v>23603255.469999999</v>
      </c>
      <c r="G52" s="18">
        <v>26289741.109999999</v>
      </c>
      <c r="H52" s="19"/>
      <c r="I52" s="18">
        <v>136467.53</v>
      </c>
      <c r="J52" s="18">
        <v>100160.39</v>
      </c>
      <c r="K52" s="18">
        <v>62535.06</v>
      </c>
      <c r="L52" s="18">
        <v>133830.1</v>
      </c>
      <c r="M52" s="18">
        <v>313784.58</v>
      </c>
    </row>
    <row r="53" spans="1:13" s="20" customFormat="1" ht="40.799999999999997" x14ac:dyDescent="0.3">
      <c r="A53" s="16" t="s">
        <v>65</v>
      </c>
      <c r="B53" s="17" t="s">
        <v>22</v>
      </c>
      <c r="C53" s="21">
        <v>352588.62</v>
      </c>
      <c r="D53" s="21">
        <v>530727.85</v>
      </c>
      <c r="E53" s="21">
        <v>392439.19</v>
      </c>
      <c r="F53" s="21">
        <v>343677.47</v>
      </c>
      <c r="G53" s="21">
        <v>2469236.2400000002</v>
      </c>
      <c r="H53" s="19"/>
      <c r="I53" s="21">
        <v>7419.17</v>
      </c>
      <c r="J53" s="21">
        <v>51055.68</v>
      </c>
      <c r="K53" s="21">
        <v>4022.12</v>
      </c>
      <c r="L53" s="21">
        <v>20672.150000000001</v>
      </c>
      <c r="M53" s="21">
        <v>38922.589999999997</v>
      </c>
    </row>
    <row r="54" spans="1:13" s="20" customFormat="1" ht="71.400000000000006" x14ac:dyDescent="0.3">
      <c r="A54" s="16" t="s">
        <v>66</v>
      </c>
      <c r="B54" s="17" t="s">
        <v>22</v>
      </c>
      <c r="C54" s="18">
        <v>79843665.040000007</v>
      </c>
      <c r="D54" s="18">
        <v>91828121.540000007</v>
      </c>
      <c r="E54" s="18">
        <v>95973133.390000001</v>
      </c>
      <c r="F54" s="18">
        <v>116561236.8</v>
      </c>
      <c r="G54" s="18">
        <v>129853055</v>
      </c>
      <c r="H54" s="19"/>
      <c r="I54" s="18">
        <v>4545888.18</v>
      </c>
      <c r="J54" s="18">
        <v>4882970.6900000004</v>
      </c>
      <c r="K54" s="18">
        <v>7522161.8600000003</v>
      </c>
      <c r="L54" s="18">
        <v>15633500.58</v>
      </c>
      <c r="M54" s="18">
        <v>18683171.960000001</v>
      </c>
    </row>
    <row r="55" spans="1:13" s="20" customFormat="1" ht="40.799999999999997" x14ac:dyDescent="0.3">
      <c r="A55" s="16" t="s">
        <v>67</v>
      </c>
      <c r="B55" s="17" t="s">
        <v>22</v>
      </c>
      <c r="C55" s="21">
        <v>26380101.07</v>
      </c>
      <c r="D55" s="21">
        <v>27265887.91</v>
      </c>
      <c r="E55" s="21">
        <v>29592929.52</v>
      </c>
      <c r="F55" s="21">
        <v>29903662.609999999</v>
      </c>
      <c r="G55" s="21">
        <v>36586237.539999999</v>
      </c>
      <c r="H55" s="19"/>
      <c r="I55" s="21">
        <v>37582</v>
      </c>
      <c r="J55" s="21">
        <v>31475.599999999999</v>
      </c>
      <c r="K55" s="21">
        <v>26521</v>
      </c>
      <c r="L55" s="21">
        <v>22976</v>
      </c>
      <c r="M55" s="21">
        <v>21372</v>
      </c>
    </row>
    <row r="56" spans="1:13" ht="61.2" x14ac:dyDescent="0.3">
      <c r="A56" s="12" t="s">
        <v>68</v>
      </c>
      <c r="B56" s="10" t="s">
        <v>22</v>
      </c>
      <c r="C56" s="15">
        <v>10422.36</v>
      </c>
      <c r="D56" s="15">
        <v>8981.4500000000007</v>
      </c>
      <c r="E56" s="15">
        <v>13591.55</v>
      </c>
      <c r="F56" s="15">
        <v>12791.44</v>
      </c>
      <c r="G56" s="15">
        <v>12047.6</v>
      </c>
      <c r="H56" s="14"/>
      <c r="I56" s="15" t="s">
        <v>24</v>
      </c>
      <c r="J56" s="15" t="s">
        <v>24</v>
      </c>
      <c r="K56" s="15" t="s">
        <v>24</v>
      </c>
      <c r="L56" s="15" t="s">
        <v>24</v>
      </c>
      <c r="M56" s="15" t="s">
        <v>24</v>
      </c>
    </row>
    <row r="57" spans="1:13" ht="61.2" x14ac:dyDescent="0.3">
      <c r="A57" s="12" t="s">
        <v>69</v>
      </c>
      <c r="B57" s="10" t="s">
        <v>22</v>
      </c>
      <c r="C57" s="13">
        <v>51.5</v>
      </c>
      <c r="D57" s="13" t="s">
        <v>24</v>
      </c>
      <c r="E57" s="13" t="s">
        <v>24</v>
      </c>
      <c r="F57" s="13">
        <v>59.82</v>
      </c>
      <c r="G57" s="13">
        <v>63.22</v>
      </c>
      <c r="H57" s="14"/>
      <c r="I57" s="13" t="s">
        <v>24</v>
      </c>
      <c r="J57" s="13" t="s">
        <v>24</v>
      </c>
      <c r="K57" s="13" t="s">
        <v>24</v>
      </c>
      <c r="L57" s="13" t="s">
        <v>24</v>
      </c>
      <c r="M57" s="13" t="s">
        <v>24</v>
      </c>
    </row>
    <row r="58" spans="1:13" ht="51" x14ac:dyDescent="0.3">
      <c r="A58" s="12" t="s">
        <v>70</v>
      </c>
      <c r="B58" s="10" t="s">
        <v>22</v>
      </c>
      <c r="C58" s="15" t="s">
        <v>24</v>
      </c>
      <c r="D58" s="15">
        <v>113.31</v>
      </c>
      <c r="E58" s="15">
        <v>54.99</v>
      </c>
      <c r="F58" s="15">
        <v>182.27</v>
      </c>
      <c r="G58" s="15">
        <v>212.58</v>
      </c>
      <c r="H58" s="14"/>
      <c r="I58" s="15" t="s">
        <v>24</v>
      </c>
      <c r="J58" s="15" t="s">
        <v>24</v>
      </c>
      <c r="K58" s="15" t="s">
        <v>24</v>
      </c>
      <c r="L58" s="15" t="s">
        <v>24</v>
      </c>
      <c r="M58" s="15" t="s">
        <v>24</v>
      </c>
    </row>
    <row r="59" spans="1:13" ht="51" x14ac:dyDescent="0.3">
      <c r="A59" s="12" t="s">
        <v>71</v>
      </c>
      <c r="B59" s="10" t="s">
        <v>22</v>
      </c>
      <c r="C59" s="13">
        <v>12553.96</v>
      </c>
      <c r="D59" s="13">
        <v>15804.62</v>
      </c>
      <c r="E59" s="13">
        <v>18469</v>
      </c>
      <c r="F59" s="13">
        <v>17106.259999999998</v>
      </c>
      <c r="G59" s="13">
        <v>16382.26</v>
      </c>
      <c r="H59" s="14"/>
      <c r="I59" s="13" t="s">
        <v>24</v>
      </c>
      <c r="J59" s="13" t="s">
        <v>24</v>
      </c>
      <c r="K59" s="13" t="s">
        <v>24</v>
      </c>
      <c r="L59" s="13" t="s">
        <v>24</v>
      </c>
      <c r="M59" s="13" t="s">
        <v>24</v>
      </c>
    </row>
    <row r="60" spans="1:13" ht="61.2" x14ac:dyDescent="0.3">
      <c r="A60" s="12" t="s">
        <v>72</v>
      </c>
      <c r="B60" s="10" t="s">
        <v>22</v>
      </c>
      <c r="C60" s="15">
        <v>452796.72</v>
      </c>
      <c r="D60" s="15">
        <v>257304.52</v>
      </c>
      <c r="E60" s="15">
        <v>345411.34</v>
      </c>
      <c r="F60" s="15">
        <v>498170.39</v>
      </c>
      <c r="G60" s="15">
        <v>447252.44</v>
      </c>
      <c r="H60" s="14"/>
      <c r="I60" s="15">
        <v>280.05</v>
      </c>
      <c r="J60" s="15" t="s">
        <v>24</v>
      </c>
      <c r="K60" s="15" t="s">
        <v>24</v>
      </c>
      <c r="L60" s="15" t="s">
        <v>24</v>
      </c>
      <c r="M60" s="15" t="s">
        <v>24</v>
      </c>
    </row>
    <row r="61" spans="1:13" ht="61.2" x14ac:dyDescent="0.3">
      <c r="A61" s="12" t="s">
        <v>73</v>
      </c>
      <c r="B61" s="10" t="s">
        <v>22</v>
      </c>
      <c r="C61" s="13">
        <v>211106.67</v>
      </c>
      <c r="D61" s="13">
        <v>302068.24</v>
      </c>
      <c r="E61" s="13">
        <v>321155.59000000003</v>
      </c>
      <c r="F61" s="13">
        <v>126134.71</v>
      </c>
      <c r="G61" s="13">
        <v>85823.360000000001</v>
      </c>
      <c r="H61" s="14"/>
      <c r="I61" s="13" t="s">
        <v>24</v>
      </c>
      <c r="J61" s="13" t="s">
        <v>24</v>
      </c>
      <c r="K61" s="13">
        <v>63876.37</v>
      </c>
      <c r="L61" s="13">
        <v>4948.17</v>
      </c>
      <c r="M61" s="13" t="s">
        <v>24</v>
      </c>
    </row>
    <row r="62" spans="1:13" ht="61.2" x14ac:dyDescent="0.3">
      <c r="A62" s="12" t="s">
        <v>74</v>
      </c>
      <c r="B62" s="10" t="s">
        <v>22</v>
      </c>
      <c r="C62" s="15">
        <v>140669.68</v>
      </c>
      <c r="D62" s="15">
        <v>138363.38</v>
      </c>
      <c r="E62" s="15">
        <v>126988.73</v>
      </c>
      <c r="F62" s="15">
        <v>95123.11</v>
      </c>
      <c r="G62" s="15">
        <v>104434.68</v>
      </c>
      <c r="H62" s="14"/>
      <c r="I62" s="15" t="s">
        <v>24</v>
      </c>
      <c r="J62" s="15" t="s">
        <v>24</v>
      </c>
      <c r="K62" s="15" t="s">
        <v>24</v>
      </c>
      <c r="L62" s="15" t="s">
        <v>24</v>
      </c>
      <c r="M62" s="15" t="s">
        <v>24</v>
      </c>
    </row>
    <row r="63" spans="1:13" ht="61.2" x14ac:dyDescent="0.3">
      <c r="A63" s="12" t="s">
        <v>75</v>
      </c>
      <c r="B63" s="10" t="s">
        <v>22</v>
      </c>
      <c r="C63" s="13">
        <v>87025.95</v>
      </c>
      <c r="D63" s="13">
        <v>112408.4</v>
      </c>
      <c r="E63" s="13">
        <v>50594.98</v>
      </c>
      <c r="F63" s="13">
        <v>39799.129999999997</v>
      </c>
      <c r="G63" s="13">
        <v>19089.88</v>
      </c>
      <c r="H63" s="14"/>
      <c r="I63" s="13" t="s">
        <v>24</v>
      </c>
      <c r="J63" s="13" t="s">
        <v>24</v>
      </c>
      <c r="K63" s="13" t="s">
        <v>24</v>
      </c>
      <c r="L63" s="13" t="s">
        <v>24</v>
      </c>
      <c r="M63" s="13" t="s">
        <v>24</v>
      </c>
    </row>
    <row r="64" spans="1:13" ht="30.6" x14ac:dyDescent="0.3">
      <c r="A64" s="12" t="s">
        <v>76</v>
      </c>
      <c r="B64" s="10" t="s">
        <v>22</v>
      </c>
      <c r="C64" s="15">
        <v>11583.04</v>
      </c>
      <c r="D64" s="15">
        <v>7634.79</v>
      </c>
      <c r="E64" s="15">
        <v>90241.27</v>
      </c>
      <c r="F64" s="15">
        <v>49100.5</v>
      </c>
      <c r="G64" s="15">
        <v>44696.76</v>
      </c>
      <c r="H64" s="14"/>
      <c r="I64" s="15" t="s">
        <v>24</v>
      </c>
      <c r="J64" s="15" t="s">
        <v>24</v>
      </c>
      <c r="K64" s="15" t="s">
        <v>24</v>
      </c>
      <c r="L64" s="15" t="s">
        <v>24</v>
      </c>
      <c r="M64" s="15" t="s">
        <v>24</v>
      </c>
    </row>
    <row r="65" spans="1:13" ht="51" x14ac:dyDescent="0.3">
      <c r="A65" s="12" t="s">
        <v>77</v>
      </c>
      <c r="B65" s="10" t="s">
        <v>22</v>
      </c>
      <c r="C65" s="13">
        <v>36881.910000000003</v>
      </c>
      <c r="D65" s="13">
        <v>13525.94</v>
      </c>
      <c r="E65" s="13">
        <v>9135.0400000000009</v>
      </c>
      <c r="F65" s="13">
        <v>24410.34</v>
      </c>
      <c r="G65" s="13">
        <v>14710.97</v>
      </c>
      <c r="H65" s="14"/>
      <c r="I65" s="13" t="s">
        <v>24</v>
      </c>
      <c r="J65" s="13" t="s">
        <v>24</v>
      </c>
      <c r="K65" s="13" t="s">
        <v>24</v>
      </c>
      <c r="L65" s="13" t="s">
        <v>24</v>
      </c>
      <c r="M65" s="13" t="s">
        <v>24</v>
      </c>
    </row>
    <row r="66" spans="1:13" ht="51" x14ac:dyDescent="0.3">
      <c r="A66" s="12" t="s">
        <v>78</v>
      </c>
      <c r="B66" s="10" t="s">
        <v>22</v>
      </c>
      <c r="C66" s="15">
        <v>79481.97</v>
      </c>
      <c r="D66" s="15">
        <v>453.25</v>
      </c>
      <c r="E66" s="15">
        <v>72.7</v>
      </c>
      <c r="F66" s="15" t="s">
        <v>24</v>
      </c>
      <c r="G66" s="15">
        <v>2696.39</v>
      </c>
      <c r="H66" s="14"/>
      <c r="I66" s="15" t="s">
        <v>24</v>
      </c>
      <c r="J66" s="15" t="s">
        <v>24</v>
      </c>
      <c r="K66" s="15" t="s">
        <v>24</v>
      </c>
      <c r="L66" s="15" t="s">
        <v>24</v>
      </c>
      <c r="M66" s="15" t="s">
        <v>24</v>
      </c>
    </row>
    <row r="67" spans="1:13" s="20" customFormat="1" ht="51" x14ac:dyDescent="0.3">
      <c r="A67" s="16" t="s">
        <v>79</v>
      </c>
      <c r="B67" s="17" t="s">
        <v>22</v>
      </c>
      <c r="C67" s="21" t="s">
        <v>24</v>
      </c>
      <c r="D67" s="21" t="s">
        <v>24</v>
      </c>
      <c r="E67" s="21">
        <v>53.48</v>
      </c>
      <c r="F67" s="21" t="s">
        <v>24</v>
      </c>
      <c r="G67" s="21" t="s">
        <v>24</v>
      </c>
      <c r="H67" s="19"/>
      <c r="I67" s="21" t="s">
        <v>24</v>
      </c>
      <c r="J67" s="21" t="s">
        <v>24</v>
      </c>
      <c r="K67" s="21" t="s">
        <v>24</v>
      </c>
      <c r="L67" s="21" t="s">
        <v>24</v>
      </c>
      <c r="M67" s="21" t="s">
        <v>24</v>
      </c>
    </row>
    <row r="68" spans="1:13" s="20" customFormat="1" ht="40.799999999999997" x14ac:dyDescent="0.3">
      <c r="A68" s="16" t="s">
        <v>80</v>
      </c>
      <c r="B68" s="17" t="s">
        <v>22</v>
      </c>
      <c r="C68" s="18">
        <v>1694689.59</v>
      </c>
      <c r="D68" s="18">
        <v>489236.76</v>
      </c>
      <c r="E68" s="18">
        <v>625874.82999999996</v>
      </c>
      <c r="F68" s="18">
        <v>649490.34</v>
      </c>
      <c r="G68" s="18">
        <v>1455671.59</v>
      </c>
      <c r="H68" s="19"/>
      <c r="I68" s="18" t="s">
        <v>24</v>
      </c>
      <c r="J68" s="18" t="s">
        <v>24</v>
      </c>
      <c r="K68" s="18">
        <v>1.05</v>
      </c>
      <c r="L68" s="18">
        <v>92.48</v>
      </c>
      <c r="M68" s="18" t="s">
        <v>24</v>
      </c>
    </row>
    <row r="69" spans="1:13" s="20" customFormat="1" ht="40.799999999999997" x14ac:dyDescent="0.3">
      <c r="A69" s="16" t="s">
        <v>81</v>
      </c>
      <c r="B69" s="17" t="s">
        <v>22</v>
      </c>
      <c r="C69" s="21">
        <v>3584195.71</v>
      </c>
      <c r="D69" s="21">
        <v>2699644.35</v>
      </c>
      <c r="E69" s="21">
        <v>1291106.6399999999</v>
      </c>
      <c r="F69" s="21">
        <v>747174.05</v>
      </c>
      <c r="G69" s="21">
        <v>602510.79</v>
      </c>
      <c r="H69" s="19"/>
      <c r="I69" s="21" t="s">
        <v>24</v>
      </c>
      <c r="J69" s="21" t="s">
        <v>24</v>
      </c>
      <c r="K69" s="21" t="s">
        <v>24</v>
      </c>
      <c r="L69" s="21" t="s">
        <v>24</v>
      </c>
      <c r="M69" s="21">
        <v>2632.65</v>
      </c>
    </row>
    <row r="70" spans="1:13" s="20" customFormat="1" ht="51" x14ac:dyDescent="0.3">
      <c r="A70" s="16" t="s">
        <v>82</v>
      </c>
      <c r="B70" s="17" t="s">
        <v>22</v>
      </c>
      <c r="C70" s="18">
        <v>2982565.66</v>
      </c>
      <c r="D70" s="18">
        <v>2323677.1</v>
      </c>
      <c r="E70" s="18">
        <v>3797685.08</v>
      </c>
      <c r="F70" s="18">
        <v>2018964.64</v>
      </c>
      <c r="G70" s="18">
        <v>249611.1</v>
      </c>
      <c r="H70" s="19"/>
      <c r="I70" s="18" t="s">
        <v>24</v>
      </c>
      <c r="J70" s="18" t="s">
        <v>24</v>
      </c>
      <c r="K70" s="18" t="s">
        <v>24</v>
      </c>
      <c r="L70" s="18" t="s">
        <v>24</v>
      </c>
      <c r="M70" s="18" t="s">
        <v>24</v>
      </c>
    </row>
    <row r="71" spans="1:13" s="20" customFormat="1" ht="40.799999999999997" x14ac:dyDescent="0.3">
      <c r="A71" s="16" t="s">
        <v>83</v>
      </c>
      <c r="B71" s="17" t="s">
        <v>22</v>
      </c>
      <c r="C71" s="21">
        <v>457138.05</v>
      </c>
      <c r="D71" s="21">
        <v>253354.75</v>
      </c>
      <c r="E71" s="21">
        <v>509856.19</v>
      </c>
      <c r="F71" s="21">
        <v>489689.52</v>
      </c>
      <c r="G71" s="21">
        <v>216378.06</v>
      </c>
      <c r="H71" s="19"/>
      <c r="I71" s="21" t="s">
        <v>24</v>
      </c>
      <c r="J71" s="21" t="s">
        <v>24</v>
      </c>
      <c r="K71" s="21" t="s">
        <v>24</v>
      </c>
      <c r="L71" s="21" t="s">
        <v>24</v>
      </c>
      <c r="M71" s="21" t="s">
        <v>24</v>
      </c>
    </row>
    <row r="72" spans="1:13" s="20" customFormat="1" ht="91.8" x14ac:dyDescent="0.3">
      <c r="A72" s="16" t="s">
        <v>84</v>
      </c>
      <c r="B72" s="17" t="s">
        <v>22</v>
      </c>
      <c r="C72" s="18">
        <v>2896108.81</v>
      </c>
      <c r="D72" s="18">
        <v>397602.42</v>
      </c>
      <c r="E72" s="18">
        <v>535326.41</v>
      </c>
      <c r="F72" s="18">
        <v>82276.2</v>
      </c>
      <c r="G72" s="18">
        <v>64178.03</v>
      </c>
      <c r="H72" s="19"/>
      <c r="I72" s="18">
        <v>731373.32</v>
      </c>
      <c r="J72" s="18" t="s">
        <v>24</v>
      </c>
      <c r="K72" s="18" t="s">
        <v>24</v>
      </c>
      <c r="L72" s="18" t="s">
        <v>24</v>
      </c>
      <c r="M72" s="18" t="s">
        <v>24</v>
      </c>
    </row>
    <row r="73" spans="1:13" s="20" customFormat="1" ht="81.599999999999994" x14ac:dyDescent="0.3">
      <c r="A73" s="16" t="s">
        <v>85</v>
      </c>
      <c r="B73" s="17" t="s">
        <v>22</v>
      </c>
      <c r="C73" s="21" t="s">
        <v>24</v>
      </c>
      <c r="D73" s="21">
        <v>1566.63</v>
      </c>
      <c r="E73" s="21">
        <v>1632.24</v>
      </c>
      <c r="F73" s="21">
        <v>1083.51</v>
      </c>
      <c r="G73" s="21">
        <v>1108.48</v>
      </c>
      <c r="H73" s="19"/>
      <c r="I73" s="21" t="s">
        <v>24</v>
      </c>
      <c r="J73" s="21" t="s">
        <v>24</v>
      </c>
      <c r="K73" s="21" t="s">
        <v>24</v>
      </c>
      <c r="L73" s="21" t="s">
        <v>24</v>
      </c>
      <c r="M73" s="21" t="s">
        <v>24</v>
      </c>
    </row>
    <row r="74" spans="1:13" s="20" customFormat="1" ht="81.599999999999994" x14ac:dyDescent="0.3">
      <c r="A74" s="16" t="s">
        <v>86</v>
      </c>
      <c r="B74" s="17" t="s">
        <v>22</v>
      </c>
      <c r="C74" s="18">
        <v>46261.26</v>
      </c>
      <c r="D74" s="18">
        <v>25867.35</v>
      </c>
      <c r="E74" s="18">
        <v>27379.919999999998</v>
      </c>
      <c r="F74" s="18">
        <v>24833.7</v>
      </c>
      <c r="G74" s="18">
        <v>38830.379999999997</v>
      </c>
      <c r="H74" s="19"/>
      <c r="I74" s="18" t="s">
        <v>24</v>
      </c>
      <c r="J74" s="18" t="s">
        <v>24</v>
      </c>
      <c r="K74" s="18">
        <v>1020</v>
      </c>
      <c r="L74" s="18" t="s">
        <v>24</v>
      </c>
      <c r="M74" s="18" t="s">
        <v>24</v>
      </c>
    </row>
    <row r="75" spans="1:13" s="20" customFormat="1" ht="91.8" x14ac:dyDescent="0.3">
      <c r="A75" s="16" t="s">
        <v>87</v>
      </c>
      <c r="B75" s="17" t="s">
        <v>22</v>
      </c>
      <c r="C75" s="21">
        <v>662327.19999999995</v>
      </c>
      <c r="D75" s="21">
        <v>2362005.17</v>
      </c>
      <c r="E75" s="21">
        <v>6683265.2999999998</v>
      </c>
      <c r="F75" s="21">
        <v>6061024.4299999997</v>
      </c>
      <c r="G75" s="21">
        <v>6309499.1600000001</v>
      </c>
      <c r="H75" s="19"/>
      <c r="I75" s="21">
        <v>50650.080000000002</v>
      </c>
      <c r="J75" s="21">
        <v>106376.25</v>
      </c>
      <c r="K75" s="21">
        <v>1309898.75</v>
      </c>
      <c r="L75" s="21">
        <v>41766.620000000003</v>
      </c>
      <c r="M75" s="21">
        <v>46818</v>
      </c>
    </row>
    <row r="76" spans="1:13" s="20" customFormat="1" ht="20.399999999999999" x14ac:dyDescent="0.3">
      <c r="A76" s="16" t="s">
        <v>88</v>
      </c>
      <c r="B76" s="17" t="s">
        <v>22</v>
      </c>
      <c r="C76" s="18">
        <v>64650970.670000002</v>
      </c>
      <c r="D76" s="18">
        <v>70542683.069999993</v>
      </c>
      <c r="E76" s="18">
        <v>69867227.650000006</v>
      </c>
      <c r="F76" s="18">
        <v>81619197.739999995</v>
      </c>
      <c r="G76" s="18">
        <v>68807991.269999996</v>
      </c>
      <c r="H76" s="19"/>
      <c r="I76" s="18">
        <v>111466.77</v>
      </c>
      <c r="J76" s="18" t="s">
        <v>24</v>
      </c>
      <c r="K76" s="18" t="s">
        <v>24</v>
      </c>
      <c r="L76" s="18">
        <v>18956.990000000002</v>
      </c>
      <c r="M76" s="18">
        <v>2983.88</v>
      </c>
    </row>
    <row r="77" spans="1:13" s="20" customFormat="1" ht="20.399999999999999" x14ac:dyDescent="0.3">
      <c r="A77" s="16" t="s">
        <v>89</v>
      </c>
      <c r="B77" s="17" t="s">
        <v>22</v>
      </c>
      <c r="C77" s="21">
        <v>6282294.6299999999</v>
      </c>
      <c r="D77" s="21">
        <v>10209687.460000001</v>
      </c>
      <c r="E77" s="21">
        <v>11736602.369999999</v>
      </c>
      <c r="F77" s="21">
        <v>12222616.73</v>
      </c>
      <c r="G77" s="21">
        <v>12831288.869999999</v>
      </c>
      <c r="H77" s="19"/>
      <c r="I77" s="21">
        <v>81.540000000000006</v>
      </c>
      <c r="J77" s="21">
        <v>65626.55</v>
      </c>
      <c r="K77" s="21">
        <v>4579.1400000000003</v>
      </c>
      <c r="L77" s="21">
        <v>9454.36</v>
      </c>
      <c r="M77" s="21" t="s">
        <v>24</v>
      </c>
    </row>
    <row r="78" spans="1:13" s="20" customFormat="1" ht="20.399999999999999" x14ac:dyDescent="0.3">
      <c r="A78" s="16" t="s">
        <v>90</v>
      </c>
      <c r="B78" s="17" t="s">
        <v>22</v>
      </c>
      <c r="C78" s="18">
        <v>22943291.98</v>
      </c>
      <c r="D78" s="18">
        <v>20656888.539999999</v>
      </c>
      <c r="E78" s="18">
        <v>25289059.559999999</v>
      </c>
      <c r="F78" s="18">
        <v>28439191.809999999</v>
      </c>
      <c r="G78" s="18">
        <v>31417809.489999998</v>
      </c>
      <c r="H78" s="19"/>
      <c r="I78" s="18">
        <v>8823.17</v>
      </c>
      <c r="J78" s="18">
        <v>632.62</v>
      </c>
      <c r="K78" s="18">
        <v>33886.42</v>
      </c>
      <c r="L78" s="18">
        <v>16259.01</v>
      </c>
      <c r="M78" s="18">
        <v>9411.09</v>
      </c>
    </row>
    <row r="79" spans="1:13" s="20" customFormat="1" ht="20.399999999999999" x14ac:dyDescent="0.3">
      <c r="A79" s="16" t="s">
        <v>91</v>
      </c>
      <c r="B79" s="17" t="s">
        <v>22</v>
      </c>
      <c r="C79" s="21">
        <v>69642.52</v>
      </c>
      <c r="D79" s="21">
        <v>107936.49</v>
      </c>
      <c r="E79" s="21">
        <v>54184.33</v>
      </c>
      <c r="F79" s="21">
        <v>45725.41</v>
      </c>
      <c r="G79" s="21">
        <v>52584.14</v>
      </c>
      <c r="H79" s="19"/>
      <c r="I79" s="21" t="s">
        <v>24</v>
      </c>
      <c r="J79" s="21" t="s">
        <v>24</v>
      </c>
      <c r="K79" s="21" t="s">
        <v>24</v>
      </c>
      <c r="L79" s="21" t="s">
        <v>24</v>
      </c>
      <c r="M79" s="21" t="s">
        <v>24</v>
      </c>
    </row>
    <row r="80" spans="1:13" x14ac:dyDescent="0.25">
      <c r="A80" s="22" t="s">
        <v>92</v>
      </c>
      <c r="I80" s="2">
        <f>SUM(I12:I79)</f>
        <v>31151477.230000004</v>
      </c>
      <c r="J80" s="2">
        <f>SUM(J12:J79)</f>
        <v>37274502.699999996</v>
      </c>
      <c r="K80" s="2">
        <f>SUM(K12:K79)</f>
        <v>45680190.659999989</v>
      </c>
      <c r="L80" s="2">
        <f>SUM(L12:L79)</f>
        <v>48513171.439999998</v>
      </c>
      <c r="M80" s="2">
        <f>SUM(M12:M79)</f>
        <v>55313596.520000011</v>
      </c>
    </row>
  </sheetData>
  <mergeCells count="15">
    <mergeCell ref="A3:B3"/>
    <mergeCell ref="C3:M3"/>
    <mergeCell ref="A4:B4"/>
    <mergeCell ref="C4:M4"/>
    <mergeCell ref="A5:B5"/>
    <mergeCell ref="C5:M5"/>
    <mergeCell ref="A10:B10"/>
    <mergeCell ref="A6:B6"/>
    <mergeCell ref="C6:M6"/>
    <mergeCell ref="A7:B7"/>
    <mergeCell ref="C7:M7"/>
    <mergeCell ref="A8:B9"/>
    <mergeCell ref="C8:G9"/>
    <mergeCell ref="I8:M8"/>
    <mergeCell ref="I9:M9"/>
  </mergeCells>
  <hyperlinks>
    <hyperlink ref="A2" r:id="rId1" display="http://stat.nbb.be/OECDStat_Metadata/ShowMetadata.ashx?Dataset=EXTTRADEBENAT&amp;ShowOnWeb=true&amp;Lang=en" xr:uid="{8F9F751C-F04B-4AB4-80DF-990B7AD5DFC1}"/>
    <hyperlink ref="A80" r:id="rId2" display="http://stat.nbb.be//index.aspx?DatasetCode=EXTTRADEBENAT" xr:uid="{3E049011-5338-4358-B0EA-2762ECD9F14D}"/>
  </hyperlinks>
  <pageMargins left="0.75" right="0.75" top="1" bottom="1" header="0.5" footer="0.5"/>
  <pageSetup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NBB.Stat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Carole Dembour</dc:creator>
  <cp:lastModifiedBy>Tine Vandervelden</cp:lastModifiedBy>
  <dcterms:created xsi:type="dcterms:W3CDTF">2019-10-03T11:19:38Z</dcterms:created>
  <dcterms:modified xsi:type="dcterms:W3CDTF">2019-10-06T05:13:29Z</dcterms:modified>
</cp:coreProperties>
</file>